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0635" windowHeight="5745" activeTab="0"/>
  </bookViews>
  <sheets>
    <sheet name="カレンダー" sheetId="1" r:id="rId1"/>
    <sheet name="使い方" sheetId="2" r:id="rId2"/>
  </sheets>
  <definedNames>
    <definedName name="_xlnm.Print_Area" localSheetId="0">'カレンダー'!$B$1:$O$14</definedName>
    <definedName name="祝祭日">#REF!</definedName>
    <definedName name="二十四節気">#REF!</definedName>
  </definedNames>
  <calcPr fullCalcOnLoad="1"/>
</workbook>
</file>

<file path=xl/sharedStrings.xml><?xml version="1.0" encoding="utf-8"?>
<sst xmlns="http://schemas.openxmlformats.org/spreadsheetml/2006/main" count="7" uniqueCount="7">
  <si>
    <t>日</t>
  </si>
  <si>
    <t>月</t>
  </si>
  <si>
    <t>火</t>
  </si>
  <si>
    <t>木</t>
  </si>
  <si>
    <t>金</t>
  </si>
  <si>
    <t>土</t>
  </si>
  <si>
    <t>水</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</si>
</sst>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
    <numFmt numFmtId="177" formatCode="#&quot;月&quot;"/>
    <numFmt numFmtId="178" formatCode="yyyy/mm/dd\(aaa\)"/>
    <numFmt numFmtId="179" formatCode="mmm\-yyyy"/>
    <numFmt numFmtId="180" formatCode="m&quot;月&quot;d&quot;日現在&quot;"/>
    <numFmt numFmtId="181" formatCode="[$-411]ggge&quot;年&quot;m&quot;月&quot;d&quot;日現在&quot;"/>
    <numFmt numFmtId="182" formatCode="[$-411]g&quot;月&quot;"/>
    <numFmt numFmtId="183" formatCode="#&quot;年&quot;"/>
  </numFmts>
  <fonts count="34">
    <font>
      <sz val="11"/>
      <name val="ＭＳ Ｐゴシック"/>
      <family val="3"/>
    </font>
    <font>
      <sz val="6"/>
      <name val="ＭＳ Ｐゴシック"/>
      <family val="3"/>
    </font>
    <font>
      <b/>
      <sz val="14"/>
      <name val="ＭＳ Ｐゴシック"/>
      <family val="3"/>
    </font>
    <font>
      <b/>
      <sz val="11"/>
      <name val="ＭＳ Ｐゴシック"/>
      <family val="3"/>
    </font>
    <font>
      <b/>
      <sz val="11"/>
      <color indexed="10"/>
      <name val="ＭＳ Ｐゴシック"/>
      <family val="3"/>
    </font>
    <font>
      <b/>
      <sz val="22"/>
      <color indexed="10"/>
      <name val="ＭＳ Ｐゴシック"/>
      <family val="3"/>
    </font>
    <font>
      <b/>
      <sz val="22"/>
      <name val="ＭＳ Ｐゴシック"/>
      <family val="3"/>
    </font>
    <font>
      <sz val="22"/>
      <name val="ＭＳ Ｐゴシック"/>
      <family val="3"/>
    </font>
    <font>
      <b/>
      <sz val="22"/>
      <color indexed="12"/>
      <name val="ＭＳ Ｐゴシック"/>
      <family val="3"/>
    </font>
    <font>
      <sz val="12"/>
      <color indexed="62"/>
      <name val="ＭＳ Ｐゴシック"/>
      <family val="3"/>
    </font>
    <font>
      <sz val="10"/>
      <color indexed="62"/>
      <name val="ＭＳ Ｐゴシック"/>
      <family val="3"/>
    </font>
    <font>
      <b/>
      <sz val="48"/>
      <color indexed="10"/>
      <name val="ＭＳ Ｐゴシック"/>
      <family val="3"/>
    </font>
    <font>
      <b/>
      <sz val="48"/>
      <name val="ＭＳ Ｐゴシック"/>
      <family val="3"/>
    </font>
    <font>
      <b/>
      <sz val="48"/>
      <color indexed="12"/>
      <name val="ＭＳ Ｐゴシック"/>
      <family val="3"/>
    </font>
    <font>
      <sz val="26"/>
      <name val="ＭＳ Ｐゴシック"/>
      <family val="3"/>
    </font>
    <font>
      <b/>
      <sz val="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ck"/>
      <bottom>
        <color indexed="63"/>
      </bottom>
    </border>
    <border>
      <left>
        <color indexed="63"/>
      </left>
      <right style="thick"/>
      <top style="thick"/>
      <bottom>
        <color indexed="63"/>
      </bottom>
    </border>
    <border>
      <left>
        <color indexed="63"/>
      </left>
      <right style="thick"/>
      <top style="thin"/>
      <bottom>
        <color indexed="63"/>
      </bottom>
    </border>
    <border>
      <left>
        <color indexed="63"/>
      </left>
      <right style="thin"/>
      <top style="thin"/>
      <bottom>
        <color indexed="63"/>
      </bottom>
    </border>
    <border>
      <left style="thick"/>
      <right>
        <color indexed="63"/>
      </right>
      <top style="thick"/>
      <bottom>
        <color indexed="63"/>
      </bottom>
    </border>
    <border>
      <left style="thin"/>
      <right>
        <color indexed="63"/>
      </right>
      <top style="thick"/>
      <bottom>
        <color indexed="63"/>
      </bottom>
    </border>
    <border>
      <left style="thin"/>
      <right>
        <color indexed="63"/>
      </right>
      <top style="thin"/>
      <bottom>
        <color indexed="63"/>
      </bottom>
    </border>
    <border>
      <left style="thick"/>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n"/>
      <right>
        <color indexed="63"/>
      </right>
      <top style="thick"/>
      <bottom style="thick"/>
    </border>
    <border>
      <left>
        <color indexed="63"/>
      </left>
      <right style="thin"/>
      <top style="thick"/>
      <bottom style="thick"/>
    </border>
    <border>
      <left>
        <color indexed="63"/>
      </left>
      <right style="thick"/>
      <top style="thick"/>
      <bottom style="thick"/>
    </border>
    <border>
      <left style="thick"/>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color indexed="63"/>
      </left>
      <right>
        <color indexed="63"/>
      </right>
      <top>
        <color indexed="63"/>
      </top>
      <bottom style="thick"/>
    </border>
    <border>
      <left style="thick"/>
      <right>
        <color indexed="63"/>
      </right>
      <top style="thick"/>
      <bottom style="thick"/>
    </border>
    <border>
      <left>
        <color indexed="63"/>
      </left>
      <right style="thick"/>
      <top>
        <color indexed="63"/>
      </top>
      <bottom style="thick"/>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32" fillId="4" borderId="0" applyNumberFormat="0" applyBorder="0" applyAlignment="0" applyProtection="0"/>
  </cellStyleXfs>
  <cellXfs count="48">
    <xf numFmtId="0" fontId="0" fillId="0" borderId="0" xfId="0"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14" fontId="0" fillId="0" borderId="0" xfId="0" applyNumberFormat="1" applyAlignment="1">
      <alignment horizontal="left" vertical="center"/>
    </xf>
    <xf numFmtId="0" fontId="3" fillId="0" borderId="0" xfId="0" applyFont="1" applyAlignment="1">
      <alignment vertical="center"/>
    </xf>
    <xf numFmtId="177" fontId="3" fillId="0" borderId="0" xfId="0" applyNumberFormat="1" applyFont="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176" fontId="4" fillId="0" borderId="0" xfId="0" applyNumberFormat="1" applyFont="1" applyBorder="1" applyAlignment="1">
      <alignment vertical="center" shrinkToFit="1"/>
    </xf>
    <xf numFmtId="0" fontId="9" fillId="0" borderId="0" xfId="0" applyFont="1" applyAlignment="1">
      <alignment vertical="center"/>
    </xf>
    <xf numFmtId="0" fontId="9" fillId="0" borderId="0" xfId="0" applyFont="1" applyAlignment="1">
      <alignment horizontal="left" vertical="center"/>
    </xf>
    <xf numFmtId="176" fontId="6" fillId="0" borderId="10" xfId="0" applyNumberFormat="1" applyFont="1" applyBorder="1" applyAlignment="1">
      <alignment horizontal="center" vertical="center" shrinkToFit="1"/>
    </xf>
    <xf numFmtId="176" fontId="2" fillId="0" borderId="11" xfId="0" applyNumberFormat="1" applyFont="1" applyBorder="1" applyAlignment="1">
      <alignment horizontal="center" vertical="center" shrinkToFit="1"/>
    </xf>
    <xf numFmtId="176" fontId="2" fillId="0" borderId="12" xfId="0" applyNumberFormat="1" applyFont="1" applyBorder="1" applyAlignment="1">
      <alignment horizontal="center" vertical="center" shrinkToFit="1"/>
    </xf>
    <xf numFmtId="176" fontId="6" fillId="0" borderId="13" xfId="0" applyNumberFormat="1" applyFont="1" applyBorder="1" applyAlignment="1">
      <alignment horizontal="center" vertical="center" shrinkToFit="1"/>
    </xf>
    <xf numFmtId="176" fontId="11" fillId="0" borderId="14" xfId="0" applyNumberFormat="1" applyFont="1" applyBorder="1" applyAlignment="1">
      <alignment horizontal="center" vertical="center" shrinkToFit="1"/>
    </xf>
    <xf numFmtId="176" fontId="12" fillId="0" borderId="15" xfId="0" applyNumberFormat="1" applyFont="1" applyBorder="1" applyAlignment="1">
      <alignment horizontal="center" vertical="center" shrinkToFit="1"/>
    </xf>
    <xf numFmtId="176" fontId="13" fillId="0" borderId="16" xfId="0" applyNumberFormat="1" applyFont="1" applyBorder="1" applyAlignment="1">
      <alignment horizontal="center" vertical="center" shrinkToFit="1"/>
    </xf>
    <xf numFmtId="176" fontId="12" fillId="0" borderId="16" xfId="0" applyNumberFormat="1" applyFont="1" applyBorder="1" applyAlignment="1">
      <alignment horizontal="center" vertical="center" shrinkToFit="1"/>
    </xf>
    <xf numFmtId="176" fontId="11" fillId="0" borderId="17" xfId="0" applyNumberFormat="1" applyFont="1" applyBorder="1" applyAlignment="1">
      <alignment horizontal="center" vertical="center" shrinkToFit="1"/>
    </xf>
    <xf numFmtId="0" fontId="14" fillId="0" borderId="0" xfId="0" applyFont="1" applyAlignment="1">
      <alignment vertical="center"/>
    </xf>
    <xf numFmtId="176" fontId="11" fillId="0" borderId="16" xfId="0" applyNumberFormat="1" applyFont="1" applyBorder="1" applyAlignment="1">
      <alignment horizontal="center" vertical="center" shrinkToFit="1"/>
    </xf>
    <xf numFmtId="176" fontId="13" fillId="0" borderId="15" xfId="0" applyNumberFormat="1" applyFont="1" applyBorder="1" applyAlignment="1">
      <alignment horizontal="center" vertical="center" shrinkToFit="1"/>
    </xf>
    <xf numFmtId="0" fontId="33" fillId="0" borderId="0" xfId="0" applyFont="1" applyAlignment="1">
      <alignment vertical="center"/>
    </xf>
    <xf numFmtId="176" fontId="10" fillId="0" borderId="18" xfId="0" applyNumberFormat="1" applyFont="1" applyBorder="1" applyAlignment="1">
      <alignment horizontal="center" vertical="center" shrinkToFit="1"/>
    </xf>
    <xf numFmtId="0" fontId="10" fillId="0" borderId="19" xfId="0" applyFont="1" applyBorder="1" applyAlignment="1">
      <alignment horizontal="center" vertical="center" shrinkToFit="1"/>
    </xf>
    <xf numFmtId="176" fontId="10" fillId="0" borderId="19" xfId="0" applyNumberFormat="1" applyFont="1" applyBorder="1" applyAlignment="1">
      <alignment horizontal="center" vertical="center" shrinkToFit="1"/>
    </xf>
    <xf numFmtId="0" fontId="10" fillId="0" borderId="20" xfId="0" applyFont="1" applyBorder="1" applyAlignment="1">
      <alignment horizontal="center" vertical="center" shrinkToFit="1"/>
    </xf>
    <xf numFmtId="176" fontId="10" fillId="0" borderId="20" xfId="0" applyNumberFormat="1" applyFont="1" applyBorder="1" applyAlignment="1">
      <alignment horizontal="center" vertical="center" shrinkToFit="1"/>
    </xf>
    <xf numFmtId="176" fontId="10" fillId="0" borderId="21" xfId="0" applyNumberFormat="1" applyFont="1" applyBorder="1" applyAlignment="1">
      <alignment horizontal="center" vertical="center" shrinkToFit="1"/>
    </xf>
    <xf numFmtId="176" fontId="10" fillId="0" borderId="0" xfId="0" applyNumberFormat="1" applyFont="1" applyBorder="1" applyAlignment="1">
      <alignment horizontal="center" vertical="center" shrinkToFi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8" fillId="0" borderId="22" xfId="0" applyFont="1" applyBorder="1" applyAlignment="1">
      <alignment horizontal="center" vertical="center"/>
    </xf>
    <xf numFmtId="0" fontId="7" fillId="0" borderId="24" xfId="0" applyFont="1" applyBorder="1" applyAlignment="1">
      <alignment horizontal="center" vertical="center"/>
    </xf>
    <xf numFmtId="0" fontId="7" fillId="0" borderId="23" xfId="0" applyFont="1" applyBorder="1" applyAlignment="1">
      <alignment horizontal="center" vertical="center"/>
    </xf>
    <xf numFmtId="176" fontId="10" fillId="0" borderId="25" xfId="0" applyNumberFormat="1" applyFont="1" applyBorder="1" applyAlignment="1">
      <alignment horizontal="center" vertical="center" shrinkToFit="1"/>
    </xf>
    <xf numFmtId="176" fontId="10" fillId="0" borderId="26" xfId="0" applyNumberFormat="1" applyFont="1" applyBorder="1" applyAlignment="1">
      <alignment horizontal="center" vertical="center" shrinkToFit="1"/>
    </xf>
    <xf numFmtId="176" fontId="10" fillId="0" borderId="27" xfId="0" applyNumberFormat="1" applyFont="1" applyBorder="1" applyAlignment="1">
      <alignment horizontal="center" vertical="center" shrinkToFit="1"/>
    </xf>
    <xf numFmtId="177" fontId="12" fillId="0" borderId="28" xfId="0" applyNumberFormat="1" applyFont="1" applyBorder="1" applyAlignment="1">
      <alignment horizontal="center" vertical="center"/>
    </xf>
    <xf numFmtId="183" fontId="15" fillId="0" borderId="28" xfId="0" applyNumberFormat="1" applyFont="1" applyBorder="1" applyAlignment="1">
      <alignment horizontal="center" vertical="center"/>
    </xf>
    <xf numFmtId="0" fontId="5" fillId="0" borderId="29" xfId="0" applyFont="1" applyBorder="1" applyAlignment="1">
      <alignment horizontal="center" vertical="center"/>
    </xf>
    <xf numFmtId="0" fontId="5" fillId="0" borderId="23" xfId="0" applyFont="1" applyBorder="1" applyAlignment="1">
      <alignment horizontal="center" vertical="center"/>
    </xf>
    <xf numFmtId="176" fontId="10" fillId="0" borderId="28" xfId="0" applyNumberFormat="1" applyFont="1" applyBorder="1" applyAlignment="1">
      <alignment horizontal="center" vertical="center" shrinkToFit="1"/>
    </xf>
    <xf numFmtId="176" fontId="10" fillId="0" borderId="30" xfId="0" applyNumberFormat="1"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0">
    <dxf>
      <font>
        <color indexed="40"/>
      </font>
    </dxf>
    <dxf>
      <font>
        <color indexed="10"/>
      </font>
    </dxf>
    <dxf>
      <font>
        <color indexed="10"/>
      </font>
    </dxf>
    <dxf>
      <font>
        <color indexed="40"/>
      </font>
    </dxf>
    <dxf>
      <font>
        <color indexed="10"/>
      </font>
    </dxf>
    <dxf>
      <font>
        <color indexed="10"/>
      </font>
    </dxf>
    <dxf>
      <font>
        <color indexed="40"/>
      </font>
    </dxf>
    <dxf>
      <font>
        <color indexed="22"/>
      </font>
    </dxf>
    <dxf>
      <font>
        <color indexed="10"/>
      </font>
    </dxf>
    <dxf>
      <font>
        <color indexed="9"/>
      </font>
    </dxf>
    <dxf>
      <font>
        <color indexed="9"/>
      </font>
    </dxf>
    <dxf>
      <font>
        <color indexed="22"/>
      </font>
    </dxf>
    <dxf>
      <font>
        <color indexed="22"/>
      </font>
    </dxf>
    <dxf>
      <font>
        <color indexed="22"/>
      </font>
    </dxf>
    <dxf>
      <font>
        <color indexed="10"/>
      </font>
    </dxf>
    <dxf>
      <font>
        <color indexed="22"/>
      </font>
    </dxf>
    <dxf>
      <font>
        <color indexed="22"/>
      </font>
    </dxf>
    <dxf>
      <font>
        <color indexed="10"/>
      </font>
    </dxf>
    <dxf>
      <font>
        <color indexed="22"/>
      </font>
    </dxf>
    <dxf>
      <font>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1</xdr:row>
      <xdr:rowOff>152400</xdr:rowOff>
    </xdr:from>
    <xdr:to>
      <xdr:col>9</xdr:col>
      <xdr:colOff>123825</xdr:colOff>
      <xdr:row>13</xdr:row>
      <xdr:rowOff>0</xdr:rowOff>
    </xdr:to>
    <xdr:sp>
      <xdr:nvSpPr>
        <xdr:cNvPr id="1" name="TextBox 1"/>
        <xdr:cNvSpPr txBox="1">
          <a:spLocks noChangeArrowheads="1"/>
        </xdr:cNvSpPr>
      </xdr:nvSpPr>
      <xdr:spPr>
        <a:xfrm>
          <a:off x="457200" y="323850"/>
          <a:ext cx="5838825" cy="190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latin typeface="ＭＳ Ｐゴシック"/>
              <a:ea typeface="ＭＳ Ｐゴシック"/>
              <a:cs typeface="ＭＳ Ｐゴシック"/>
            </a:rPr>
            <a:t>万年カレンダーの使い方
</a:t>
          </a:r>
          <a:r>
            <a:rPr lang="en-US" cap="none" sz="1100" b="0" i="0" u="none" baseline="0">
              <a:latin typeface="ＭＳ Ｐゴシック"/>
              <a:ea typeface="ＭＳ Ｐゴシック"/>
              <a:cs typeface="ＭＳ Ｐゴシック"/>
            </a:rPr>
            <a:t>１．このカレンダーはマクロを使用していますのでご使用のエクセルでマクロを許可して下さい。
２．本カレンダーは1</a:t>
          </a:r>
          <a:r>
            <a:rPr lang="en-US" cap="none" sz="1100" b="0" i="0" u="none" baseline="0">
              <a:latin typeface="ＭＳ Ｐゴシック"/>
              <a:ea typeface="ＭＳ Ｐゴシック"/>
              <a:cs typeface="ＭＳ Ｐゴシック"/>
            </a:rPr>
            <a:t>980～2099まで有効です。（法改正による休日の変更を除く）
３．年（F1）、月（I1）へ目的の年・月を入れるとその月のカレンダーが生成されます。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W17"/>
  <sheetViews>
    <sheetView tabSelected="1" zoomScale="50" zoomScaleNormal="50" zoomScalePageLayoutView="0" workbookViewId="0" topLeftCell="A1">
      <selection activeCell="H2" sqref="H2:I2"/>
    </sheetView>
  </sheetViews>
  <sheetFormatPr defaultColWidth="9.00390625" defaultRowHeight="13.5"/>
  <cols>
    <col min="1" max="1" width="2.625" style="0" customWidth="1"/>
    <col min="2" max="2" width="11.00390625" style="0" customWidth="1"/>
    <col min="3" max="3" width="11.00390625" style="9" customWidth="1"/>
    <col min="4" max="14" width="11.00390625" style="0" customWidth="1"/>
    <col min="15" max="15" width="11.00390625" style="9" customWidth="1"/>
    <col min="16" max="16" width="3.50390625" style="0" customWidth="1"/>
    <col min="17" max="17" width="13.125" style="4" customWidth="1"/>
  </cols>
  <sheetData>
    <row r="1" spans="3:15" ht="71.25" customHeight="1" thickBot="1">
      <c r="C1" s="1"/>
      <c r="D1" s="8"/>
      <c r="E1" s="6"/>
      <c r="F1" s="43">
        <v>2010</v>
      </c>
      <c r="G1" s="43"/>
      <c r="H1" s="23"/>
      <c r="I1" s="42">
        <v>5</v>
      </c>
      <c r="J1" s="42"/>
      <c r="M1" s="7"/>
      <c r="O1" s="1"/>
    </row>
    <row r="2" spans="2:17" s="3" customFormat="1" ht="35.25" customHeight="1" thickBot="1" thickTop="1">
      <c r="B2" s="44" t="s">
        <v>0</v>
      </c>
      <c r="C2" s="45"/>
      <c r="D2" s="34" t="s">
        <v>1</v>
      </c>
      <c r="E2" s="35"/>
      <c r="F2" s="34" t="s">
        <v>2</v>
      </c>
      <c r="G2" s="35"/>
      <c r="H2" s="34" t="s">
        <v>6</v>
      </c>
      <c r="I2" s="35"/>
      <c r="J2" s="34" t="s">
        <v>3</v>
      </c>
      <c r="K2" s="35"/>
      <c r="L2" s="34" t="s">
        <v>4</v>
      </c>
      <c r="M2" s="38"/>
      <c r="N2" s="36" t="s">
        <v>5</v>
      </c>
      <c r="O2" s="37"/>
      <c r="Q2" s="5">
        <f>DATE(F1,I1,1)</f>
        <v>40299</v>
      </c>
    </row>
    <row r="3" spans="2:23" ht="59.25" customHeight="1" thickTop="1">
      <c r="B3" s="18">
        <f>Q3</f>
        <v>40293</v>
      </c>
      <c r="C3" s="14">
        <f>whatday2(B3)</f>
      </c>
      <c r="D3" s="19">
        <f>B3+1</f>
        <v>40294</v>
      </c>
      <c r="E3" s="14"/>
      <c r="F3" s="19">
        <f>D3+1</f>
        <v>40295</v>
      </c>
      <c r="G3" s="14"/>
      <c r="H3" s="19">
        <f>F3+1</f>
        <v>40296</v>
      </c>
      <c r="I3" s="14"/>
      <c r="J3" s="19">
        <f>H3+1</f>
        <v>40297</v>
      </c>
      <c r="K3" s="14"/>
      <c r="L3" s="19">
        <f>J3+1</f>
        <v>40298</v>
      </c>
      <c r="M3" s="14"/>
      <c r="N3" s="25">
        <f>L3+1</f>
        <v>40299</v>
      </c>
      <c r="O3" s="15"/>
      <c r="Q3" s="5">
        <f>Q2-WEEKDAY(Q2)+1</f>
        <v>40293</v>
      </c>
      <c r="T3" s="26"/>
      <c r="U3" s="26"/>
      <c r="V3" s="26"/>
      <c r="W3" s="26"/>
    </row>
    <row r="4" spans="2:17" ht="19.5" customHeight="1">
      <c r="B4" s="32">
        <f>whatday2(B3)</f>
      </c>
      <c r="C4" s="29" t="e">
        <f>IF(ISNA(VLOOKUP(B4,#REF!,2,FALSE)),"",VLOOKUP(B4,#REF!,2))</f>
        <v>#REF!</v>
      </c>
      <c r="D4" s="33">
        <f>whatday2(D3)</f>
      </c>
      <c r="E4" s="29" t="e">
        <f>IF(ISNA(VLOOKUP(D4,#REF!,2,FALSE)),"",VLOOKUP(D4,#REF!,2))</f>
        <v>#REF!</v>
      </c>
      <c r="F4" s="27">
        <f>whatday2(F3)</f>
      </c>
      <c r="G4" s="29" t="e">
        <f>IF(ISNA(VLOOKUP(F4,#REF!,2,FALSE)),"",VLOOKUP(F4,#REF!,2))</f>
        <v>#REF!</v>
      </c>
      <c r="H4" s="27">
        <f>whatday2(H3)</f>
      </c>
      <c r="I4" s="29" t="e">
        <f>IF(ISNA(VLOOKUP(H4,#REF!,2,FALSE)),"",VLOOKUP(H4,#REF!,2))</f>
        <v>#REF!</v>
      </c>
      <c r="J4" s="27" t="str">
        <f>whatday2(J3)</f>
        <v>昭和の日</v>
      </c>
      <c r="K4" s="29" t="e">
        <f>IF(ISNA(VLOOKUP(J4,#REF!,2,FALSE)),"",VLOOKUP(J4,#REF!,2))</f>
        <v>#REF!</v>
      </c>
      <c r="L4" s="27">
        <f>whatday2(L3)</f>
      </c>
      <c r="M4" s="29" t="e">
        <f>IF(ISNA(VLOOKUP(L4,#REF!,2,FALSE)),"",VLOOKUP(L4,#REF!,2))</f>
        <v>#REF!</v>
      </c>
      <c r="N4" s="27">
        <f>whatday2(N3)</f>
      </c>
      <c r="O4" s="31" t="e">
        <f>IF(ISNA(VLOOKUP(N4,#REF!,2,FALSE)),"",VLOOKUP(N4,#REF!,2))</f>
        <v>#REF!</v>
      </c>
      <c r="Q4" s="5"/>
    </row>
    <row r="5" spans="2:15" ht="59.25" customHeight="1">
      <c r="B5" s="22">
        <f>B3+7</f>
        <v>40300</v>
      </c>
      <c r="C5" s="17"/>
      <c r="D5" s="21">
        <f>B5+1</f>
        <v>40301</v>
      </c>
      <c r="E5" s="17"/>
      <c r="F5" s="21">
        <f>D5+1</f>
        <v>40302</v>
      </c>
      <c r="G5" s="17"/>
      <c r="H5" s="21">
        <f>F5+1</f>
        <v>40303</v>
      </c>
      <c r="I5" s="17"/>
      <c r="J5" s="21">
        <f>H5+1</f>
        <v>40304</v>
      </c>
      <c r="K5" s="17"/>
      <c r="L5" s="21">
        <f>J5+1</f>
        <v>40305</v>
      </c>
      <c r="M5" s="17"/>
      <c r="N5" s="20">
        <f>L5+1</f>
        <v>40306</v>
      </c>
      <c r="O5" s="16"/>
    </row>
    <row r="6" spans="2:17" s="12" customFormat="1" ht="19.5" customHeight="1">
      <c r="B6" s="32">
        <f>whatday2(B5)</f>
      </c>
      <c r="C6" s="28" t="e">
        <f>IF(ISNA(VLOOKUP(B6,#REF!,2,FALSE)),"",VLOOKUP(B6,#REF!,2))</f>
        <v>#REF!</v>
      </c>
      <c r="D6" s="27" t="str">
        <f>whatday2(D5)</f>
        <v>憲法記念日</v>
      </c>
      <c r="E6" s="29" t="e">
        <f>IF(ISNA(VLOOKUP(D6,#REF!,2,FALSE)),"",VLOOKUP(D6,#REF!,2))</f>
        <v>#REF!</v>
      </c>
      <c r="F6" s="27" t="str">
        <f>whatday2(F5)</f>
        <v>国民の休日</v>
      </c>
      <c r="G6" s="29" t="e">
        <f>IF(ISNA(VLOOKUP(F6,#REF!,2,FALSE)),"",VLOOKUP(F6,#REF!,2))</f>
        <v>#REF!</v>
      </c>
      <c r="H6" s="27" t="str">
        <f>whatday2(H5)</f>
        <v>こどもの日</v>
      </c>
      <c r="I6" s="29" t="e">
        <f>IF(ISNA(VLOOKUP(H6,#REF!,2,FALSE)),"",VLOOKUP(H6,#REF!,2))</f>
        <v>#REF!</v>
      </c>
      <c r="J6" s="27">
        <f>whatday2(J5)</f>
      </c>
      <c r="K6" s="29" t="e">
        <f>IF(ISNA(VLOOKUP(J6,#REF!,2,FALSE)),"",VLOOKUP(J6,#REF!,2))</f>
        <v>#REF!</v>
      </c>
      <c r="L6" s="27">
        <f>whatday2(L5)</f>
      </c>
      <c r="M6" s="28" t="e">
        <f>IF(ISNA(VLOOKUP(L6,#REF!,2,FALSE)),"",VLOOKUP(L6,#REF!,2))</f>
        <v>#REF!</v>
      </c>
      <c r="N6" s="27">
        <f>whatday2(N5)</f>
      </c>
      <c r="O6" s="30" t="e">
        <f>IF(ISNA(VLOOKUP(N6,#REF!,2,FALSE)),"",VLOOKUP(N6,#REF!,2))</f>
        <v>#REF!</v>
      </c>
      <c r="Q6" s="13"/>
    </row>
    <row r="7" spans="2:15" ht="60" customHeight="1">
      <c r="B7" s="22">
        <f>B5+7</f>
        <v>40307</v>
      </c>
      <c r="C7" s="17"/>
      <c r="D7" s="21">
        <f>B7+1</f>
        <v>40308</v>
      </c>
      <c r="E7" s="17"/>
      <c r="F7" s="21">
        <f>D7+1</f>
        <v>40309</v>
      </c>
      <c r="G7" s="17"/>
      <c r="H7" s="21">
        <f>F7+1</f>
        <v>40310</v>
      </c>
      <c r="I7" s="17"/>
      <c r="J7" s="21">
        <f>H7+1</f>
        <v>40311</v>
      </c>
      <c r="K7" s="17"/>
      <c r="L7" s="21">
        <f>J7+1</f>
        <v>40312</v>
      </c>
      <c r="M7" s="17"/>
      <c r="N7" s="20">
        <f>L7+1</f>
        <v>40313</v>
      </c>
      <c r="O7" s="16"/>
    </row>
    <row r="8" spans="2:15" ht="19.5" customHeight="1">
      <c r="B8" s="32">
        <f>whatday2(B7)</f>
      </c>
      <c r="C8" s="28" t="e">
        <f>IF(ISNA(VLOOKUP(B8,#REF!,2,FALSE)),"",VLOOKUP(B8,#REF!,2))</f>
        <v>#REF!</v>
      </c>
      <c r="D8" s="27">
        <f>whatday2(D7)</f>
      </c>
      <c r="E8" s="29" t="e">
        <f>IF(ISNA(VLOOKUP(D8,#REF!,2,FALSE)),"",VLOOKUP(D8,#REF!,2))</f>
        <v>#REF!</v>
      </c>
      <c r="F8" s="27">
        <f>whatday2(F7)</f>
      </c>
      <c r="G8" s="29" t="e">
        <f>IF(ISNA(VLOOKUP(F8,#REF!,2,FALSE)),"",VLOOKUP(F8,#REF!,2))</f>
        <v>#REF!</v>
      </c>
      <c r="H8" s="27">
        <f>whatday2(H7)</f>
      </c>
      <c r="I8" s="29" t="e">
        <f>IF(ISNA(VLOOKUP(H8,#REF!,2,FALSE)),"",VLOOKUP(H8,#REF!,2))</f>
        <v>#REF!</v>
      </c>
      <c r="J8" s="27">
        <f>whatday2(J7)</f>
      </c>
      <c r="K8" s="29" t="e">
        <f>IF(ISNA(VLOOKUP(J8,#REF!,2,FALSE)),"",VLOOKUP(J8,#REF!,2))</f>
        <v>#REF!</v>
      </c>
      <c r="L8" s="27">
        <f>whatday2(L7)</f>
      </c>
      <c r="M8" s="28" t="e">
        <f>IF(ISNA(VLOOKUP(L8,#REF!,2,FALSE)),"",VLOOKUP(L8,#REF!,2))</f>
        <v>#REF!</v>
      </c>
      <c r="N8" s="27">
        <f>whatday2(N7)</f>
      </c>
      <c r="O8" s="30" t="e">
        <f>IF(ISNA(VLOOKUP(N8,#REF!,2,FALSE)),"",VLOOKUP(N8,#REF!,2))</f>
        <v>#REF!</v>
      </c>
    </row>
    <row r="9" spans="2:15" ht="60" customHeight="1">
      <c r="B9" s="22">
        <f>B7+7</f>
        <v>40314</v>
      </c>
      <c r="C9" s="17"/>
      <c r="D9" s="21">
        <f>B9+1</f>
        <v>40315</v>
      </c>
      <c r="E9" s="17"/>
      <c r="F9" s="21">
        <f>D9+1</f>
        <v>40316</v>
      </c>
      <c r="G9" s="17"/>
      <c r="H9" s="21">
        <f>F9+1</f>
        <v>40317</v>
      </c>
      <c r="I9" s="17"/>
      <c r="J9" s="21">
        <f>H9+1</f>
        <v>40318</v>
      </c>
      <c r="K9" s="17"/>
      <c r="L9" s="21">
        <f>J9+1</f>
        <v>40319</v>
      </c>
      <c r="M9" s="17"/>
      <c r="N9" s="20">
        <f>L9+1</f>
        <v>40320</v>
      </c>
      <c r="O9" s="16"/>
    </row>
    <row r="10" spans="2:15" ht="19.5" customHeight="1">
      <c r="B10" s="32">
        <f>whatday2(B9)</f>
      </c>
      <c r="C10" s="28" t="e">
        <f>IF(ISNA(VLOOKUP(B10,#REF!,2,FALSE)),"",VLOOKUP(B10,#REF!,2))</f>
        <v>#REF!</v>
      </c>
      <c r="D10" s="27">
        <f>whatday2(D9)</f>
      </c>
      <c r="E10" s="29" t="e">
        <f>IF(ISNA(VLOOKUP(D10,#REF!,2,FALSE)),"",VLOOKUP(D10,#REF!,2))</f>
        <v>#REF!</v>
      </c>
      <c r="F10" s="27">
        <f>whatday2(F9)</f>
      </c>
      <c r="G10" s="29" t="e">
        <f>IF(ISNA(VLOOKUP(F10,#REF!,2,FALSE)),"",VLOOKUP(F10,#REF!,2))</f>
        <v>#REF!</v>
      </c>
      <c r="H10" s="27">
        <f>whatday2(H9)</f>
      </c>
      <c r="I10" s="29" t="e">
        <f>IF(ISNA(VLOOKUP(H10,#REF!,2,FALSE)),"",VLOOKUP(H10,#REF!,2))</f>
        <v>#REF!</v>
      </c>
      <c r="J10" s="27">
        <f>whatday2(J9)</f>
      </c>
      <c r="K10" s="29" t="e">
        <f>IF(ISNA(VLOOKUP(J10,#REF!,2,FALSE)),"",VLOOKUP(J10,#REF!,2))</f>
        <v>#REF!</v>
      </c>
      <c r="L10" s="27">
        <f>whatday2(L9)</f>
      </c>
      <c r="M10" s="28" t="e">
        <f>IF(ISNA(VLOOKUP(L10,#REF!,2,FALSE)),"",VLOOKUP(L10,#REF!,2))</f>
        <v>#REF!</v>
      </c>
      <c r="N10" s="27">
        <f>whatday2(N9)</f>
      </c>
      <c r="O10" s="30" t="e">
        <f>IF(ISNA(VLOOKUP(N10,#REF!,2,FALSE)),"",VLOOKUP(N10,#REF!,2))</f>
        <v>#REF!</v>
      </c>
    </row>
    <row r="11" spans="2:15" ht="60" customHeight="1">
      <c r="B11" s="22">
        <f>B9+7</f>
        <v>40321</v>
      </c>
      <c r="C11" s="17"/>
      <c r="D11" s="21">
        <f>B11+1</f>
        <v>40322</v>
      </c>
      <c r="E11" s="17"/>
      <c r="F11" s="21">
        <f>D11+1</f>
        <v>40323</v>
      </c>
      <c r="G11" s="17"/>
      <c r="H11" s="21">
        <f>F11+1</f>
        <v>40324</v>
      </c>
      <c r="I11" s="17"/>
      <c r="J11" s="21">
        <f>H11+1</f>
        <v>40325</v>
      </c>
      <c r="K11" s="17"/>
      <c r="L11" s="21">
        <f>J11+1</f>
        <v>40326</v>
      </c>
      <c r="M11" s="17"/>
      <c r="N11" s="20">
        <f>L11+1</f>
        <v>40327</v>
      </c>
      <c r="O11" s="16"/>
    </row>
    <row r="12" spans="2:15" ht="19.5" customHeight="1">
      <c r="B12" s="32">
        <f>whatday2(B11)</f>
      </c>
      <c r="C12" s="28" t="e">
        <f>IF(ISNA(VLOOKUP(B12,#REF!,2,FALSE)),"",VLOOKUP(B12,#REF!,2))</f>
        <v>#REF!</v>
      </c>
      <c r="D12" s="27">
        <f>whatday2(D11)</f>
      </c>
      <c r="E12" s="29" t="e">
        <f>IF(ISNA(VLOOKUP(D12,#REF!,2,FALSE)),"",VLOOKUP(D12,#REF!,2))</f>
        <v>#REF!</v>
      </c>
      <c r="F12" s="27">
        <f>whatday2(F11)</f>
      </c>
      <c r="G12" s="29" t="e">
        <f>IF(ISNA(VLOOKUP(F12,#REF!,2,FALSE)),"",VLOOKUP(F12,#REF!,2))</f>
        <v>#REF!</v>
      </c>
      <c r="H12" s="27">
        <f>whatday2(H11)</f>
      </c>
      <c r="I12" s="29" t="e">
        <f>IF(ISNA(VLOOKUP(H12,#REF!,2,FALSE)),"",VLOOKUP(H12,#REF!,2))</f>
        <v>#REF!</v>
      </c>
      <c r="J12" s="27">
        <f>whatday2(J11)</f>
      </c>
      <c r="K12" s="29" t="e">
        <f>IF(ISNA(VLOOKUP(J12,#REF!,2,FALSE)),"",VLOOKUP(J12,#REF!,2))</f>
        <v>#REF!</v>
      </c>
      <c r="L12" s="27">
        <f>whatday2(L11)</f>
      </c>
      <c r="M12" s="28" t="e">
        <f>IF(ISNA(VLOOKUP(L12,#REF!,2,FALSE)),"",VLOOKUP(L12,#REF!,2))</f>
        <v>#REF!</v>
      </c>
      <c r="N12" s="27">
        <f>whatday2(N11)</f>
      </c>
      <c r="O12" s="30" t="e">
        <f>IF(ISNA(VLOOKUP(N12,#REF!,2,FALSE)),"",VLOOKUP(N12,#REF!,2))</f>
        <v>#REF!</v>
      </c>
    </row>
    <row r="13" spans="2:15" ht="60" customHeight="1">
      <c r="B13" s="22">
        <f>B11+7</f>
        <v>40328</v>
      </c>
      <c r="C13" s="17"/>
      <c r="D13" s="21">
        <f>B13+1</f>
        <v>40329</v>
      </c>
      <c r="E13" s="17"/>
      <c r="F13" s="24">
        <f>D13+1</f>
        <v>40330</v>
      </c>
      <c r="G13" s="17"/>
      <c r="H13" s="24">
        <f>F13+1</f>
        <v>40331</v>
      </c>
      <c r="I13" s="17"/>
      <c r="J13" s="24">
        <f>H13+1</f>
        <v>40332</v>
      </c>
      <c r="K13" s="17"/>
      <c r="L13" s="24">
        <f>J13+1</f>
        <v>40333</v>
      </c>
      <c r="M13" s="17"/>
      <c r="N13" s="20">
        <f>L13+1</f>
        <v>40334</v>
      </c>
      <c r="O13" s="16"/>
    </row>
    <row r="14" spans="2:15" ht="19.5" customHeight="1" thickBot="1">
      <c r="B14" s="39">
        <f>whatday2(B13)</f>
      </c>
      <c r="C14" s="40" t="e">
        <f>IF(ISNA(VLOOKUP(B14,#REF!,2,FALSE)),"",VLOOKUP(B14,#REF!,2))</f>
        <v>#REF!</v>
      </c>
      <c r="D14" s="41">
        <f>whatday2(D13)</f>
      </c>
      <c r="E14" s="40" t="e">
        <f>IF(ISNA(VLOOKUP(D14,#REF!,2,FALSE)),"",VLOOKUP(D14,#REF!,2))</f>
        <v>#REF!</v>
      </c>
      <c r="F14" s="41">
        <f>whatday2(F13)</f>
      </c>
      <c r="G14" s="40" t="e">
        <f>IF(ISNA(VLOOKUP(F14,#REF!,2,FALSE)),"",VLOOKUP(F14,#REF!,2))</f>
        <v>#REF!</v>
      </c>
      <c r="H14" s="41">
        <f>whatday2(H13)</f>
      </c>
      <c r="I14" s="40" t="e">
        <f>IF(ISNA(VLOOKUP(H14,#REF!,2,FALSE)),"",VLOOKUP(H14,#REF!,2))</f>
        <v>#REF!</v>
      </c>
      <c r="J14" s="46">
        <f>whatday2(J13)</f>
      </c>
      <c r="K14" s="40" t="e">
        <f>IF(ISNA(VLOOKUP(J14,#REF!,2,FALSE)),"",VLOOKUP(J14,#REF!,2))</f>
        <v>#REF!</v>
      </c>
      <c r="L14" s="41">
        <f>whatday2(L13)</f>
      </c>
      <c r="M14" s="40" t="e">
        <f>IF(ISNA(VLOOKUP(L14,#REF!,2,FALSE)),"",VLOOKUP(L14,#REF!,2))</f>
        <v>#REF!</v>
      </c>
      <c r="N14" s="46">
        <f>whatday2(N13)</f>
      </c>
      <c r="O14" s="47" t="e">
        <f>IF(ISNA(VLOOKUP(N14,#REF!,2,FALSE)),"",VLOOKUP(N14,#REF!,2))</f>
        <v>#REF!</v>
      </c>
    </row>
    <row r="15" ht="13.5" customHeight="1" thickTop="1">
      <c r="Q15" s="4">
        <f>WEEKDAY(Q2)</f>
        <v>7</v>
      </c>
    </row>
    <row r="16" spans="2:17" ht="13.5" customHeight="1">
      <c r="B16" s="2"/>
      <c r="C16" s="10"/>
      <c r="D16" s="2"/>
      <c r="E16" s="2"/>
      <c r="F16" s="2"/>
      <c r="G16" s="2"/>
      <c r="Q16" s="4">
        <f>WEEKDAY(Q3)</f>
        <v>1</v>
      </c>
    </row>
    <row r="17" spans="2:7" ht="13.5" customHeight="1">
      <c r="B17" s="11"/>
      <c r="C17" s="11"/>
      <c r="D17" s="11"/>
      <c r="E17" s="11"/>
      <c r="F17" s="11"/>
      <c r="G17" s="11"/>
    </row>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sheetData>
  <sheetProtection/>
  <mergeCells count="51">
    <mergeCell ref="H10:I10"/>
    <mergeCell ref="H14:I14"/>
    <mergeCell ref="N12:O12"/>
    <mergeCell ref="J14:K14"/>
    <mergeCell ref="L14:M14"/>
    <mergeCell ref="N14:O14"/>
    <mergeCell ref="J12:K12"/>
    <mergeCell ref="L12:M12"/>
    <mergeCell ref="H12:I12"/>
    <mergeCell ref="N10:O10"/>
    <mergeCell ref="I1:J1"/>
    <mergeCell ref="H4:I4"/>
    <mergeCell ref="B8:C8"/>
    <mergeCell ref="D8:E8"/>
    <mergeCell ref="F8:G8"/>
    <mergeCell ref="H8:I8"/>
    <mergeCell ref="F1:G1"/>
    <mergeCell ref="H2:I2"/>
    <mergeCell ref="B2:C2"/>
    <mergeCell ref="D2:E2"/>
    <mergeCell ref="B14:C14"/>
    <mergeCell ref="D14:E14"/>
    <mergeCell ref="F14:G14"/>
    <mergeCell ref="D10:E10"/>
    <mergeCell ref="D12:E12"/>
    <mergeCell ref="B10:C10"/>
    <mergeCell ref="B12:C12"/>
    <mergeCell ref="F10:G10"/>
    <mergeCell ref="F12:G12"/>
    <mergeCell ref="F2:G2"/>
    <mergeCell ref="N2:O2"/>
    <mergeCell ref="J2:K2"/>
    <mergeCell ref="L2:M2"/>
    <mergeCell ref="B6:C6"/>
    <mergeCell ref="D6:E6"/>
    <mergeCell ref="F6:G6"/>
    <mergeCell ref="H6:I6"/>
    <mergeCell ref="N4:O4"/>
    <mergeCell ref="B4:C4"/>
    <mergeCell ref="D4:E4"/>
    <mergeCell ref="F4:G4"/>
    <mergeCell ref="L4:M4"/>
    <mergeCell ref="J4:K4"/>
    <mergeCell ref="N8:O8"/>
    <mergeCell ref="N6:O6"/>
    <mergeCell ref="J8:K8"/>
    <mergeCell ref="L8:M8"/>
    <mergeCell ref="L10:M10"/>
    <mergeCell ref="J6:K6"/>
    <mergeCell ref="L6:M6"/>
    <mergeCell ref="J10:K10"/>
  </mergeCells>
  <conditionalFormatting sqref="F17 B17 D17 E7 M11 E11 M9:O9 K3 I3 M3 O11 B13:C13 E13 G13 I13 K13 O13 K11 I11 G11 B11:C11 B9:C9 E9 G9 I9 K9 O5 K7 I7 G7 B7:C7 B5:C5 E5 G5 I5 K5 M13 M5 M7 O7">
    <cfRule type="expression" priority="1" dxfId="7" stopIfTrue="1">
      <formula>MONTH(B3)&lt;&gt;$I$1</formula>
    </cfRule>
    <cfRule type="expression" priority="2" dxfId="1" stopIfTrue="1">
      <formula>COUNTIF(祝祭日,B3)=1</formula>
    </cfRule>
  </conditionalFormatting>
  <conditionalFormatting sqref="D12:K12 B4:C4 B14:C14 F14:O14">
    <cfRule type="expression" priority="3" dxfId="7" stopIfTrue="1">
      <formula>MONTH(B3)&lt;&gt;$I$1</formula>
    </cfRule>
  </conditionalFormatting>
  <conditionalFormatting sqref="D4:O4">
    <cfRule type="expression" priority="4" dxfId="7" stopIfTrue="1">
      <formula>MONTH(D3)&lt;&gt;$I$1</formula>
    </cfRule>
    <cfRule type="expression" priority="5" dxfId="1" stopIfTrue="1">
      <formula>COUNTIF(祝祭日,D4)=1</formula>
    </cfRule>
  </conditionalFormatting>
  <conditionalFormatting sqref="B12:C12">
    <cfRule type="expression" priority="6" dxfId="7" stopIfTrue="1">
      <formula>MONTH($B$11)&lt;&gt;$I$1</formula>
    </cfRule>
  </conditionalFormatting>
  <conditionalFormatting sqref="L12:M12">
    <cfRule type="expression" priority="7" dxfId="7" stopIfTrue="1">
      <formula>MONTH($L$11)&lt;&gt;$I$1</formula>
    </cfRule>
  </conditionalFormatting>
  <conditionalFormatting sqref="N12:O12">
    <cfRule type="expression" priority="8" dxfId="7" stopIfTrue="1">
      <formula>MONTH($N$11)&lt;&gt;$I$1</formula>
    </cfRule>
  </conditionalFormatting>
  <conditionalFormatting sqref="G3 O3 E3">
    <cfRule type="expression" priority="9" dxfId="9" stopIfTrue="1">
      <formula>"isna(b3)"</formula>
    </cfRule>
  </conditionalFormatting>
  <conditionalFormatting sqref="C3">
    <cfRule type="expression" priority="10" dxfId="9" stopIfTrue="1">
      <formula>ISNA(C3)</formula>
    </cfRule>
  </conditionalFormatting>
  <conditionalFormatting sqref="L11 H11 F11 D11 D9 L5 J5 H5 F5 F9 H9 F7 H7 J7 L7 L9 J9">
    <cfRule type="expression" priority="21" dxfId="1" stopIfTrue="1">
      <formula>whatday(D5)=4</formula>
    </cfRule>
    <cfRule type="expression" priority="22" dxfId="7" stopIfTrue="1">
      <formula>MONTH(D5)&lt;&gt;$I$1</formula>
    </cfRule>
  </conditionalFormatting>
  <conditionalFormatting sqref="N11 N5 N7">
    <cfRule type="expression" priority="13" dxfId="7" stopIfTrue="1">
      <formula>MONTH(N5)&lt;&gt;$I$1</formula>
    </cfRule>
    <cfRule type="expression" priority="14" dxfId="1" stopIfTrue="1">
      <formula>COUNTIF(祝祭日,N5)=1</formula>
    </cfRule>
  </conditionalFormatting>
  <conditionalFormatting sqref="J11 D5 D7">
    <cfRule type="expression" priority="15" dxfId="1" stopIfTrue="1">
      <formula>whatday(D5)=4</formula>
    </cfRule>
    <cfRule type="expression" priority="16" dxfId="7" stopIfTrue="1">
      <formula>MONTH(D5)&lt;&gt;$I$1</formula>
    </cfRule>
  </conditionalFormatting>
  <conditionalFormatting sqref="B3 D13 F13 H13 J13 L13 N13">
    <cfRule type="expression" priority="17" dxfId="7" stopIfTrue="1">
      <formula>MONTH(B3)&lt;&gt;$I$1</formula>
    </cfRule>
    <cfRule type="expression" priority="18" dxfId="1" stopIfTrue="1">
      <formula>AND(COUNTIF(祝祭日,B3)=1,MONTH(B3)=$I$1)</formula>
    </cfRule>
  </conditionalFormatting>
  <conditionalFormatting sqref="D14:E14">
    <cfRule type="expression" priority="19" dxfId="7" stopIfTrue="1">
      <formula>MONTH(D13)&lt;&gt;$I$1</formula>
    </cfRule>
  </conditionalFormatting>
  <conditionalFormatting sqref="D3 F3 H3 J3 L3 N3">
    <cfRule type="expression" priority="20" dxfId="7" stopIfTrue="1">
      <formula>MONTH(D3)&lt;&gt;$I$1</formula>
    </cfRule>
    <cfRule type="expression" priority="21" dxfId="1" stopIfTrue="1">
      <formula>AND(MONTH(D3)=$I$1,whatday(D3)=4)</formula>
    </cfRule>
  </conditionalFormatting>
  <conditionalFormatting sqref="V3">
    <cfRule type="expression" priority="22" dxfId="1" stopIfTrue="1">
      <formula>$T$3=1</formula>
    </cfRule>
    <cfRule type="expression" priority="23" dxfId="19" stopIfTrue="1">
      <formula>$U$3=2</formula>
    </cfRule>
  </conditionalFormatting>
  <printOptions/>
  <pageMargins left="0.7874015748031497" right="0.7874015748031497" top="0.5905511811023623" bottom="0.5905511811023623" header="0.5118110236220472" footer="0.5118110236220472"/>
  <pageSetup fitToHeight="1" fitToWidth="1" orientation="landscape" paperSize="9" scale="85" r:id="rId1"/>
  <ignoredErrors>
    <ignoredError sqref="D3" formula="1"/>
  </ignoredErrors>
</worksheet>
</file>

<file path=xl/worksheets/sheet2.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塙　守義</dc:creator>
  <cp:keywords/>
  <dc:description/>
  <cp:lastModifiedBy>Tomozawa</cp:lastModifiedBy>
  <cp:lastPrinted>2010-04-13T00:56:10Z</cp:lastPrinted>
  <dcterms:created xsi:type="dcterms:W3CDTF">2006-02-11T07:58:06Z</dcterms:created>
  <dcterms:modified xsi:type="dcterms:W3CDTF">2010-04-13T01:28:35Z</dcterms:modified>
  <cp:category/>
  <cp:version/>
  <cp:contentType/>
  <cp:contentStatus/>
</cp:coreProperties>
</file>