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945" activeTab="2"/>
  </bookViews>
  <sheets>
    <sheet name="前期" sheetId="1" r:id="rId1"/>
    <sheet name="後期" sheetId="2" r:id="rId2"/>
    <sheet name="年間" sheetId="3" r:id="rId3"/>
  </sheets>
  <definedNames/>
  <calcPr fullCalcOnLoad="1"/>
</workbook>
</file>

<file path=xl/sharedStrings.xml><?xml version="1.0" encoding="utf-8"?>
<sst xmlns="http://schemas.openxmlformats.org/spreadsheetml/2006/main" count="183" uniqueCount="63">
  <si>
    <t>名前</t>
  </si>
  <si>
    <t>試合</t>
  </si>
  <si>
    <t>打席</t>
  </si>
  <si>
    <t>打数</t>
  </si>
  <si>
    <t>得点</t>
  </si>
  <si>
    <t>安打</t>
  </si>
  <si>
    <t>塁打　</t>
  </si>
  <si>
    <t>打点</t>
  </si>
  <si>
    <t>盗塁</t>
  </si>
  <si>
    <t>四球</t>
  </si>
  <si>
    <t>死球</t>
  </si>
  <si>
    <t>三振</t>
  </si>
  <si>
    <t>打率</t>
  </si>
  <si>
    <t>出塁率</t>
  </si>
  <si>
    <t>三振率</t>
  </si>
  <si>
    <t>大松</t>
  </si>
  <si>
    <t>杉田</t>
  </si>
  <si>
    <t>島田</t>
  </si>
  <si>
    <t>香野</t>
  </si>
  <si>
    <t>柴野</t>
  </si>
  <si>
    <t>今井</t>
  </si>
  <si>
    <t>柳川</t>
  </si>
  <si>
    <t>小山</t>
  </si>
  <si>
    <t>棚橋</t>
  </si>
  <si>
    <t>平野</t>
  </si>
  <si>
    <t>泉</t>
  </si>
  <si>
    <t>門倉</t>
  </si>
  <si>
    <t>山下</t>
  </si>
  <si>
    <t>斎藤</t>
  </si>
  <si>
    <t>山名</t>
  </si>
  <si>
    <t>宮内知</t>
  </si>
  <si>
    <t>母里</t>
  </si>
  <si>
    <t>林</t>
  </si>
  <si>
    <t>宮内聡</t>
  </si>
  <si>
    <t>沼田</t>
  </si>
  <si>
    <t>壁谷</t>
  </si>
  <si>
    <t>上野</t>
  </si>
  <si>
    <t>西出</t>
  </si>
  <si>
    <t>竹節</t>
  </si>
  <si>
    <t>長谷川</t>
  </si>
  <si>
    <t>奥田</t>
  </si>
  <si>
    <t>山崎</t>
  </si>
  <si>
    <t>谷沢</t>
  </si>
  <si>
    <t>池町</t>
  </si>
  <si>
    <t>00</t>
  </si>
  <si>
    <t>内安</t>
  </si>
  <si>
    <t>長打率</t>
  </si>
  <si>
    <t>合計</t>
  </si>
  <si>
    <t>90</t>
  </si>
  <si>
    <t>小川</t>
  </si>
  <si>
    <t>草部</t>
  </si>
  <si>
    <t>犠打</t>
  </si>
  <si>
    <t>犠飛</t>
  </si>
  <si>
    <t>99</t>
  </si>
  <si>
    <t>30</t>
  </si>
  <si>
    <t>香月</t>
  </si>
  <si>
    <t>30</t>
  </si>
  <si>
    <t>99</t>
  </si>
  <si>
    <t>二塁</t>
  </si>
  <si>
    <t>三塁</t>
  </si>
  <si>
    <t>本塁</t>
  </si>
  <si>
    <t>整理番号</t>
  </si>
  <si>
    <t>背番号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</si>
</sst>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mmm\-yyyy"/>
    <numFmt numFmtId="179" formatCode="0_);[Red]\(0\)"/>
    <numFmt numFmtId="180" formatCode="0_ "/>
    <numFmt numFmtId="181" formatCode="[&lt;=999]000;[&lt;=99999]000\-00;000\-00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7" fontId="0" fillId="2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77" fontId="0" fillId="3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77" fontId="0" fillId="4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bestFit="1" customWidth="1"/>
    <col min="2" max="2" width="7.125" style="1" bestFit="1" customWidth="1"/>
    <col min="3" max="3" width="7.125" style="0" bestFit="1" customWidth="1"/>
    <col min="4" max="11" width="5.25390625" style="0" bestFit="1" customWidth="1"/>
    <col min="12" max="12" width="5.125" style="0" customWidth="1"/>
    <col min="13" max="13" width="6.50390625" style="0" bestFit="1" customWidth="1"/>
    <col min="14" max="20" width="5.25390625" style="0" bestFit="1" customWidth="1"/>
    <col min="21" max="24" width="7.75390625" style="2" bestFit="1" customWidth="1"/>
  </cols>
  <sheetData>
    <row r="1" spans="1:24" ht="13.5">
      <c r="A1" s="4" t="s">
        <v>61</v>
      </c>
      <c r="B1" s="5" t="s">
        <v>62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45</v>
      </c>
      <c r="J1" s="6" t="s">
        <v>58</v>
      </c>
      <c r="K1" s="6" t="s">
        <v>59</v>
      </c>
      <c r="L1" s="6" t="s">
        <v>60</v>
      </c>
      <c r="M1" s="6" t="s">
        <v>6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51</v>
      </c>
      <c r="T1" s="6" t="s">
        <v>52</v>
      </c>
      <c r="U1" s="7" t="s">
        <v>12</v>
      </c>
      <c r="V1" s="7" t="s">
        <v>13</v>
      </c>
      <c r="W1" s="7" t="s">
        <v>14</v>
      </c>
      <c r="X1" s="7" t="s">
        <v>46</v>
      </c>
    </row>
    <row r="2" spans="1:24" ht="13.5">
      <c r="A2" s="8">
        <v>1</v>
      </c>
      <c r="B2" s="9">
        <v>44</v>
      </c>
      <c r="C2" s="10" t="s">
        <v>15</v>
      </c>
      <c r="D2" s="10">
        <v>6</v>
      </c>
      <c r="E2" s="10">
        <v>12</v>
      </c>
      <c r="F2" s="10">
        <v>10</v>
      </c>
      <c r="G2" s="10">
        <v>2</v>
      </c>
      <c r="H2" s="10">
        <v>2</v>
      </c>
      <c r="I2" s="10">
        <v>0</v>
      </c>
      <c r="J2" s="10">
        <v>1</v>
      </c>
      <c r="K2" s="10">
        <v>0</v>
      </c>
      <c r="L2" s="10">
        <v>0</v>
      </c>
      <c r="M2" s="10">
        <f>(H2-J2-K2-L2)+2*J2+3*K2+4*L2</f>
        <v>3</v>
      </c>
      <c r="N2" s="10">
        <v>1</v>
      </c>
      <c r="O2" s="10">
        <v>2</v>
      </c>
      <c r="P2" s="10">
        <v>2</v>
      </c>
      <c r="Q2" s="10">
        <v>0</v>
      </c>
      <c r="R2" s="10">
        <v>1</v>
      </c>
      <c r="S2" s="10">
        <v>0</v>
      </c>
      <c r="T2" s="10">
        <v>0</v>
      </c>
      <c r="U2" s="11">
        <f>H2/F2</f>
        <v>0.2</v>
      </c>
      <c r="V2" s="11">
        <f>(H2+P2+Q2)/(F2+P2+Q2)</f>
        <v>0.3333333333333333</v>
      </c>
      <c r="W2" s="11">
        <f>R2/E2</f>
        <v>0.08333333333333333</v>
      </c>
      <c r="X2" s="11">
        <f>M2/F2</f>
        <v>0.3</v>
      </c>
    </row>
    <row r="3" spans="1:24" ht="13.5">
      <c r="A3" s="12">
        <v>2</v>
      </c>
      <c r="B3" s="13">
        <v>21</v>
      </c>
      <c r="C3" s="14" t="s">
        <v>16</v>
      </c>
      <c r="D3" s="14">
        <v>2</v>
      </c>
      <c r="E3" s="14">
        <v>4</v>
      </c>
      <c r="F3" s="14">
        <v>3</v>
      </c>
      <c r="G3" s="14">
        <v>3</v>
      </c>
      <c r="H3" s="14">
        <v>1</v>
      </c>
      <c r="I3" s="14">
        <v>1</v>
      </c>
      <c r="J3" s="14">
        <v>0</v>
      </c>
      <c r="K3" s="14">
        <v>0</v>
      </c>
      <c r="L3" s="14">
        <v>0</v>
      </c>
      <c r="M3" s="14">
        <f aca="true" t="shared" si="0" ref="M3:M33">(H3-J3-K3-L3)+2*J3+3*K3+4*L3</f>
        <v>1</v>
      </c>
      <c r="N3" s="14">
        <v>0</v>
      </c>
      <c r="O3" s="14">
        <v>0</v>
      </c>
      <c r="P3" s="14">
        <v>1</v>
      </c>
      <c r="Q3" s="14">
        <v>0</v>
      </c>
      <c r="R3" s="14">
        <v>1</v>
      </c>
      <c r="S3" s="14">
        <v>0</v>
      </c>
      <c r="T3" s="14">
        <v>0</v>
      </c>
      <c r="U3" s="15">
        <f aca="true" t="shared" si="1" ref="U3:U33">H3/F3</f>
        <v>0.3333333333333333</v>
      </c>
      <c r="V3" s="15">
        <f aca="true" t="shared" si="2" ref="V3:V33">(H3+P3+Q3)/(F3+P3+Q3)</f>
        <v>0.5</v>
      </c>
      <c r="W3" s="15">
        <f aca="true" t="shared" si="3" ref="W3:W34">R3/E3</f>
        <v>0.25</v>
      </c>
      <c r="X3" s="15">
        <f aca="true" t="shared" si="4" ref="X3:X33">M3/F3</f>
        <v>0.3333333333333333</v>
      </c>
    </row>
    <row r="4" spans="1:24" ht="13.5">
      <c r="A4" s="8">
        <v>3</v>
      </c>
      <c r="B4" s="9">
        <v>24</v>
      </c>
      <c r="C4" s="10" t="s">
        <v>17</v>
      </c>
      <c r="D4" s="10">
        <v>1</v>
      </c>
      <c r="E4" s="10">
        <v>2</v>
      </c>
      <c r="F4" s="10">
        <v>1</v>
      </c>
      <c r="G4" s="10">
        <v>1</v>
      </c>
      <c r="H4" s="10">
        <v>1</v>
      </c>
      <c r="I4" s="10">
        <v>1</v>
      </c>
      <c r="J4" s="10">
        <v>0</v>
      </c>
      <c r="K4" s="10">
        <v>0</v>
      </c>
      <c r="L4" s="10">
        <v>0</v>
      </c>
      <c r="M4" s="10">
        <f t="shared" si="0"/>
        <v>1</v>
      </c>
      <c r="N4" s="10">
        <v>2</v>
      </c>
      <c r="O4" s="10">
        <v>0</v>
      </c>
      <c r="P4" s="10">
        <v>1</v>
      </c>
      <c r="Q4" s="10">
        <v>0</v>
      </c>
      <c r="R4" s="10">
        <v>0</v>
      </c>
      <c r="S4" s="10">
        <v>0</v>
      </c>
      <c r="T4" s="10">
        <v>0</v>
      </c>
      <c r="U4" s="11">
        <f t="shared" si="1"/>
        <v>1</v>
      </c>
      <c r="V4" s="11">
        <f t="shared" si="2"/>
        <v>1</v>
      </c>
      <c r="W4" s="11">
        <f t="shared" si="3"/>
        <v>0</v>
      </c>
      <c r="X4" s="11">
        <f t="shared" si="4"/>
        <v>1</v>
      </c>
    </row>
    <row r="5" spans="1:24" ht="13.5">
      <c r="A5" s="12">
        <v>4</v>
      </c>
      <c r="B5" s="13" t="s">
        <v>56</v>
      </c>
      <c r="C5" s="14" t="s">
        <v>55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f t="shared" si="0"/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5"/>
      <c r="V5" s="15"/>
      <c r="W5" s="15"/>
      <c r="X5" s="15"/>
    </row>
    <row r="6" spans="1:24" ht="13.5">
      <c r="A6" s="8">
        <v>5</v>
      </c>
      <c r="B6" s="9">
        <v>3</v>
      </c>
      <c r="C6" s="10" t="s">
        <v>18</v>
      </c>
      <c r="D6" s="10">
        <v>2</v>
      </c>
      <c r="E6" s="10">
        <v>4</v>
      </c>
      <c r="F6" s="10">
        <v>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f t="shared" si="0"/>
        <v>0</v>
      </c>
      <c r="N6" s="10">
        <v>0</v>
      </c>
      <c r="O6" s="10">
        <v>0</v>
      </c>
      <c r="P6" s="10">
        <v>2</v>
      </c>
      <c r="Q6" s="10">
        <v>0</v>
      </c>
      <c r="R6" s="10">
        <v>1</v>
      </c>
      <c r="S6" s="10">
        <v>0</v>
      </c>
      <c r="T6" s="10">
        <v>0</v>
      </c>
      <c r="U6" s="11">
        <f t="shared" si="1"/>
        <v>0</v>
      </c>
      <c r="V6" s="11">
        <f t="shared" si="2"/>
        <v>0.5</v>
      </c>
      <c r="W6" s="11">
        <f t="shared" si="3"/>
        <v>0.25</v>
      </c>
      <c r="X6" s="11">
        <f t="shared" si="4"/>
        <v>0</v>
      </c>
    </row>
    <row r="7" spans="1:24" ht="13.5">
      <c r="A7" s="12">
        <v>6</v>
      </c>
      <c r="B7" s="13">
        <v>14</v>
      </c>
      <c r="C7" s="14" t="s">
        <v>19</v>
      </c>
      <c r="D7" s="14">
        <v>7</v>
      </c>
      <c r="E7" s="14">
        <v>13</v>
      </c>
      <c r="F7" s="14">
        <v>11</v>
      </c>
      <c r="G7" s="14">
        <v>1</v>
      </c>
      <c r="H7" s="14">
        <v>3</v>
      </c>
      <c r="I7" s="14">
        <v>0</v>
      </c>
      <c r="J7" s="14">
        <v>0</v>
      </c>
      <c r="K7" s="14">
        <v>0</v>
      </c>
      <c r="L7" s="14">
        <v>0</v>
      </c>
      <c r="M7" s="14">
        <f t="shared" si="0"/>
        <v>3</v>
      </c>
      <c r="N7" s="14">
        <v>0</v>
      </c>
      <c r="O7" s="14">
        <v>2</v>
      </c>
      <c r="P7" s="14">
        <v>2</v>
      </c>
      <c r="Q7" s="14">
        <v>0</v>
      </c>
      <c r="R7" s="14">
        <v>3</v>
      </c>
      <c r="S7" s="14">
        <v>0</v>
      </c>
      <c r="T7" s="14">
        <v>0</v>
      </c>
      <c r="U7" s="15">
        <f t="shared" si="1"/>
        <v>0.2727272727272727</v>
      </c>
      <c r="V7" s="15">
        <f t="shared" si="2"/>
        <v>0.38461538461538464</v>
      </c>
      <c r="W7" s="15">
        <f t="shared" si="3"/>
        <v>0.23076923076923078</v>
      </c>
      <c r="X7" s="15">
        <f t="shared" si="4"/>
        <v>0.2727272727272727</v>
      </c>
    </row>
    <row r="8" spans="1:24" ht="13.5">
      <c r="A8" s="8">
        <v>7</v>
      </c>
      <c r="B8" s="9">
        <v>18</v>
      </c>
      <c r="C8" s="10" t="s">
        <v>20</v>
      </c>
      <c r="D8" s="10">
        <v>1</v>
      </c>
      <c r="E8" s="10">
        <v>1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f t="shared" si="0"/>
        <v>0</v>
      </c>
      <c r="N8" s="10">
        <v>0</v>
      </c>
      <c r="O8" s="10">
        <v>0</v>
      </c>
      <c r="P8" s="10">
        <v>0</v>
      </c>
      <c r="Q8" s="10">
        <v>0</v>
      </c>
      <c r="R8" s="10">
        <v>1</v>
      </c>
      <c r="S8" s="10">
        <v>0</v>
      </c>
      <c r="T8" s="10">
        <v>0</v>
      </c>
      <c r="U8" s="11">
        <f t="shared" si="1"/>
        <v>0</v>
      </c>
      <c r="V8" s="11">
        <f t="shared" si="2"/>
        <v>0</v>
      </c>
      <c r="W8" s="11">
        <f t="shared" si="3"/>
        <v>1</v>
      </c>
      <c r="X8" s="11">
        <f t="shared" si="4"/>
        <v>0</v>
      </c>
    </row>
    <row r="9" spans="1:24" ht="13.5">
      <c r="A9" s="12">
        <v>8</v>
      </c>
      <c r="B9" s="13">
        <v>25</v>
      </c>
      <c r="C9" s="14" t="s">
        <v>21</v>
      </c>
      <c r="D9" s="14">
        <v>7</v>
      </c>
      <c r="E9" s="14">
        <v>16</v>
      </c>
      <c r="F9" s="14">
        <v>11</v>
      </c>
      <c r="G9" s="14">
        <v>3</v>
      </c>
      <c r="H9" s="14">
        <v>5</v>
      </c>
      <c r="I9" s="14">
        <v>1</v>
      </c>
      <c r="J9" s="14">
        <v>2</v>
      </c>
      <c r="K9" s="14">
        <v>0</v>
      </c>
      <c r="L9" s="14">
        <v>0</v>
      </c>
      <c r="M9" s="14">
        <f t="shared" si="0"/>
        <v>7</v>
      </c>
      <c r="N9" s="14">
        <v>3</v>
      </c>
      <c r="O9" s="14">
        <v>5</v>
      </c>
      <c r="P9" s="14">
        <v>4</v>
      </c>
      <c r="Q9" s="14">
        <v>1</v>
      </c>
      <c r="R9" s="14">
        <v>1</v>
      </c>
      <c r="S9" s="14">
        <v>0</v>
      </c>
      <c r="T9" s="14">
        <v>0</v>
      </c>
      <c r="U9" s="15">
        <f t="shared" si="1"/>
        <v>0.45454545454545453</v>
      </c>
      <c r="V9" s="15">
        <f t="shared" si="2"/>
        <v>0.625</v>
      </c>
      <c r="W9" s="15">
        <f t="shared" si="3"/>
        <v>0.0625</v>
      </c>
      <c r="X9" s="15">
        <f t="shared" si="4"/>
        <v>0.6363636363636364</v>
      </c>
    </row>
    <row r="10" spans="1:24" ht="13.5">
      <c r="A10" s="8">
        <v>9</v>
      </c>
      <c r="B10" s="9">
        <v>90</v>
      </c>
      <c r="C10" s="10" t="s">
        <v>22</v>
      </c>
      <c r="D10" s="10">
        <v>3</v>
      </c>
      <c r="E10" s="10">
        <v>5</v>
      </c>
      <c r="F10" s="10">
        <v>3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f t="shared" si="0"/>
        <v>0</v>
      </c>
      <c r="N10" s="10">
        <v>0</v>
      </c>
      <c r="O10" s="10">
        <v>0</v>
      </c>
      <c r="P10" s="10">
        <v>2</v>
      </c>
      <c r="Q10" s="10">
        <v>0</v>
      </c>
      <c r="R10" s="10">
        <v>3</v>
      </c>
      <c r="S10" s="10">
        <v>0</v>
      </c>
      <c r="T10" s="10">
        <v>0</v>
      </c>
      <c r="U10" s="11">
        <f t="shared" si="1"/>
        <v>0</v>
      </c>
      <c r="V10" s="11">
        <f t="shared" si="2"/>
        <v>0.4</v>
      </c>
      <c r="W10" s="11">
        <f t="shared" si="3"/>
        <v>0.6</v>
      </c>
      <c r="X10" s="11">
        <f t="shared" si="4"/>
        <v>0</v>
      </c>
    </row>
    <row r="11" spans="1:24" ht="13.5">
      <c r="A11" s="12">
        <v>10</v>
      </c>
      <c r="B11" s="13">
        <v>7</v>
      </c>
      <c r="C11" s="14" t="s">
        <v>23</v>
      </c>
      <c r="D11" s="14">
        <v>2</v>
      </c>
      <c r="E11" s="14">
        <v>4</v>
      </c>
      <c r="F11" s="14">
        <v>3</v>
      </c>
      <c r="G11" s="14">
        <v>1</v>
      </c>
      <c r="H11" s="14">
        <v>1</v>
      </c>
      <c r="I11" s="14">
        <v>0</v>
      </c>
      <c r="J11" s="14">
        <v>1</v>
      </c>
      <c r="K11" s="14">
        <v>0</v>
      </c>
      <c r="L11" s="14">
        <v>0</v>
      </c>
      <c r="M11" s="14">
        <f t="shared" si="0"/>
        <v>2</v>
      </c>
      <c r="N11" s="14">
        <v>1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5">
        <f t="shared" si="1"/>
        <v>0.3333333333333333</v>
      </c>
      <c r="V11" s="15">
        <f t="shared" si="2"/>
        <v>0.5</v>
      </c>
      <c r="W11" s="15">
        <f t="shared" si="3"/>
        <v>0</v>
      </c>
      <c r="X11" s="15">
        <f t="shared" si="4"/>
        <v>0.6666666666666666</v>
      </c>
    </row>
    <row r="12" spans="1:24" ht="13.5">
      <c r="A12" s="8">
        <v>11</v>
      </c>
      <c r="B12" s="9">
        <v>9</v>
      </c>
      <c r="C12" s="10" t="s">
        <v>24</v>
      </c>
      <c r="D12" s="10">
        <v>4</v>
      </c>
      <c r="E12" s="10">
        <v>8</v>
      </c>
      <c r="F12" s="10">
        <v>5</v>
      </c>
      <c r="G12" s="10">
        <v>2</v>
      </c>
      <c r="H12" s="10">
        <v>1</v>
      </c>
      <c r="I12" s="10">
        <v>1</v>
      </c>
      <c r="J12" s="10">
        <v>0</v>
      </c>
      <c r="K12" s="10">
        <v>0</v>
      </c>
      <c r="L12" s="10">
        <v>0</v>
      </c>
      <c r="M12" s="10">
        <f t="shared" si="0"/>
        <v>1</v>
      </c>
      <c r="N12" s="10">
        <v>1</v>
      </c>
      <c r="O12" s="10">
        <v>0</v>
      </c>
      <c r="P12" s="10">
        <v>3</v>
      </c>
      <c r="Q12" s="10">
        <v>0</v>
      </c>
      <c r="R12" s="10">
        <v>2</v>
      </c>
      <c r="S12" s="10">
        <v>0</v>
      </c>
      <c r="T12" s="10">
        <v>0</v>
      </c>
      <c r="U12" s="11">
        <f t="shared" si="1"/>
        <v>0.2</v>
      </c>
      <c r="V12" s="11">
        <f t="shared" si="2"/>
        <v>0.5</v>
      </c>
      <c r="W12" s="11">
        <f t="shared" si="3"/>
        <v>0.25</v>
      </c>
      <c r="X12" s="11">
        <f t="shared" si="4"/>
        <v>0.2</v>
      </c>
    </row>
    <row r="13" spans="1:24" ht="13.5">
      <c r="A13" s="12">
        <v>12</v>
      </c>
      <c r="B13" s="13">
        <v>13</v>
      </c>
      <c r="C13" s="14" t="s">
        <v>25</v>
      </c>
      <c r="D13" s="14">
        <v>5</v>
      </c>
      <c r="E13" s="14">
        <v>6</v>
      </c>
      <c r="F13" s="14">
        <v>5</v>
      </c>
      <c r="G13" s="14">
        <v>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f t="shared" si="0"/>
        <v>0</v>
      </c>
      <c r="N13" s="14">
        <v>0</v>
      </c>
      <c r="O13" s="14">
        <v>0</v>
      </c>
      <c r="P13" s="14">
        <v>1</v>
      </c>
      <c r="Q13" s="14">
        <v>0</v>
      </c>
      <c r="R13" s="14">
        <v>1</v>
      </c>
      <c r="S13" s="14">
        <v>0</v>
      </c>
      <c r="T13" s="14">
        <v>0</v>
      </c>
      <c r="U13" s="15">
        <f t="shared" si="1"/>
        <v>0</v>
      </c>
      <c r="V13" s="15">
        <f t="shared" si="2"/>
        <v>0.16666666666666666</v>
      </c>
      <c r="W13" s="15">
        <f t="shared" si="3"/>
        <v>0.16666666666666666</v>
      </c>
      <c r="X13" s="15">
        <f t="shared" si="4"/>
        <v>0</v>
      </c>
    </row>
    <row r="14" spans="1:24" ht="13.5">
      <c r="A14" s="8">
        <v>13</v>
      </c>
      <c r="B14" s="9">
        <v>17</v>
      </c>
      <c r="C14" s="10" t="s">
        <v>26</v>
      </c>
      <c r="D14" s="10">
        <v>3</v>
      </c>
      <c r="E14" s="10">
        <v>7</v>
      </c>
      <c r="F14" s="10">
        <v>3</v>
      </c>
      <c r="G14" s="10">
        <v>4</v>
      </c>
      <c r="H14" s="10">
        <v>2</v>
      </c>
      <c r="I14" s="10">
        <v>1</v>
      </c>
      <c r="J14" s="10">
        <v>0</v>
      </c>
      <c r="K14" s="10">
        <v>0</v>
      </c>
      <c r="L14" s="10">
        <v>0</v>
      </c>
      <c r="M14" s="10">
        <f t="shared" si="0"/>
        <v>2</v>
      </c>
      <c r="N14" s="10">
        <v>0</v>
      </c>
      <c r="O14" s="10">
        <v>2</v>
      </c>
      <c r="P14" s="10">
        <v>3</v>
      </c>
      <c r="Q14" s="10">
        <v>1</v>
      </c>
      <c r="R14" s="10">
        <v>0</v>
      </c>
      <c r="S14" s="10">
        <v>0</v>
      </c>
      <c r="T14" s="10">
        <v>0</v>
      </c>
      <c r="U14" s="11">
        <f t="shared" si="1"/>
        <v>0.6666666666666666</v>
      </c>
      <c r="V14" s="11">
        <f t="shared" si="2"/>
        <v>0.8571428571428571</v>
      </c>
      <c r="W14" s="11">
        <f t="shared" si="3"/>
        <v>0</v>
      </c>
      <c r="X14" s="11">
        <f t="shared" si="4"/>
        <v>0.6666666666666666</v>
      </c>
    </row>
    <row r="15" spans="1:24" ht="13.5">
      <c r="A15" s="12">
        <v>14</v>
      </c>
      <c r="B15" s="13">
        <v>19</v>
      </c>
      <c r="C15" s="14" t="s">
        <v>27</v>
      </c>
      <c r="D15" s="14">
        <v>8</v>
      </c>
      <c r="E15" s="14">
        <v>19</v>
      </c>
      <c r="F15" s="14">
        <v>12</v>
      </c>
      <c r="G15" s="14">
        <v>5</v>
      </c>
      <c r="H15" s="14">
        <v>3</v>
      </c>
      <c r="I15" s="14">
        <v>2</v>
      </c>
      <c r="J15" s="14">
        <v>0</v>
      </c>
      <c r="K15" s="14">
        <v>0</v>
      </c>
      <c r="L15" s="14">
        <v>0</v>
      </c>
      <c r="M15" s="14">
        <f t="shared" si="0"/>
        <v>3</v>
      </c>
      <c r="N15" s="14">
        <v>1</v>
      </c>
      <c r="O15" s="14">
        <v>6</v>
      </c>
      <c r="P15" s="14">
        <v>7</v>
      </c>
      <c r="Q15" s="14">
        <v>0</v>
      </c>
      <c r="R15" s="14">
        <v>1</v>
      </c>
      <c r="S15" s="14">
        <v>0</v>
      </c>
      <c r="T15" s="14">
        <v>0</v>
      </c>
      <c r="U15" s="15">
        <f t="shared" si="1"/>
        <v>0.25</v>
      </c>
      <c r="V15" s="15">
        <f t="shared" si="2"/>
        <v>0.5263157894736842</v>
      </c>
      <c r="W15" s="15">
        <f t="shared" si="3"/>
        <v>0.05263157894736842</v>
      </c>
      <c r="X15" s="15">
        <f t="shared" si="4"/>
        <v>0.25</v>
      </c>
    </row>
    <row r="16" spans="1:24" ht="13.5">
      <c r="A16" s="8">
        <v>15</v>
      </c>
      <c r="B16" s="9">
        <v>23</v>
      </c>
      <c r="C16" s="10" t="s">
        <v>28</v>
      </c>
      <c r="D16" s="10">
        <v>1</v>
      </c>
      <c r="E16" s="10">
        <v>2</v>
      </c>
      <c r="F16" s="10">
        <v>2</v>
      </c>
      <c r="G16" s="10">
        <v>0</v>
      </c>
      <c r="H16" s="10">
        <v>1</v>
      </c>
      <c r="I16" s="10">
        <v>1</v>
      </c>
      <c r="J16" s="10">
        <v>0</v>
      </c>
      <c r="K16" s="10">
        <v>0</v>
      </c>
      <c r="L16" s="10">
        <v>0</v>
      </c>
      <c r="M16" s="10">
        <f t="shared" si="0"/>
        <v>1</v>
      </c>
      <c r="N16" s="10">
        <v>0</v>
      </c>
      <c r="O16" s="10">
        <v>1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1">
        <f t="shared" si="1"/>
        <v>0.5</v>
      </c>
      <c r="V16" s="11">
        <f t="shared" si="2"/>
        <v>0.5</v>
      </c>
      <c r="W16" s="11">
        <f t="shared" si="3"/>
        <v>0.5</v>
      </c>
      <c r="X16" s="11">
        <f t="shared" si="4"/>
        <v>0.5</v>
      </c>
    </row>
    <row r="17" spans="1:24" ht="13.5">
      <c r="A17" s="12">
        <v>16</v>
      </c>
      <c r="B17" s="13">
        <v>27</v>
      </c>
      <c r="C17" s="14" t="s">
        <v>29</v>
      </c>
      <c r="D17" s="14">
        <v>3</v>
      </c>
      <c r="E17" s="14">
        <v>3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0</v>
      </c>
      <c r="N17" s="14">
        <v>0</v>
      </c>
      <c r="O17" s="14">
        <v>0</v>
      </c>
      <c r="P17" s="14">
        <v>2</v>
      </c>
      <c r="Q17" s="14">
        <v>0</v>
      </c>
      <c r="R17" s="14">
        <v>1</v>
      </c>
      <c r="S17" s="14">
        <v>0</v>
      </c>
      <c r="T17" s="14">
        <v>0</v>
      </c>
      <c r="U17" s="15">
        <f t="shared" si="1"/>
        <v>0</v>
      </c>
      <c r="V17" s="15">
        <f t="shared" si="2"/>
        <v>0.6666666666666666</v>
      </c>
      <c r="W17" s="15">
        <f t="shared" si="3"/>
        <v>0.3333333333333333</v>
      </c>
      <c r="X17" s="15">
        <f t="shared" si="4"/>
        <v>0</v>
      </c>
    </row>
    <row r="18" spans="1:24" ht="13.5">
      <c r="A18" s="8">
        <v>17</v>
      </c>
      <c r="B18" s="9">
        <v>37</v>
      </c>
      <c r="C18" s="10" t="s">
        <v>30</v>
      </c>
      <c r="D18" s="10">
        <v>7</v>
      </c>
      <c r="E18" s="10">
        <v>14</v>
      </c>
      <c r="F18" s="10">
        <v>9</v>
      </c>
      <c r="G18" s="10">
        <v>3</v>
      </c>
      <c r="H18" s="10">
        <v>2</v>
      </c>
      <c r="I18" s="10">
        <v>0</v>
      </c>
      <c r="J18" s="10">
        <v>2</v>
      </c>
      <c r="K18" s="10">
        <v>0</v>
      </c>
      <c r="L18" s="10">
        <v>0</v>
      </c>
      <c r="M18" s="10">
        <f t="shared" si="0"/>
        <v>4</v>
      </c>
      <c r="N18" s="10">
        <v>4</v>
      </c>
      <c r="O18" s="10">
        <v>1</v>
      </c>
      <c r="P18" s="10">
        <v>5</v>
      </c>
      <c r="Q18" s="10">
        <v>0</v>
      </c>
      <c r="R18" s="10">
        <v>5</v>
      </c>
      <c r="S18" s="10">
        <v>0</v>
      </c>
      <c r="T18" s="10">
        <v>0</v>
      </c>
      <c r="U18" s="11">
        <f t="shared" si="1"/>
        <v>0.2222222222222222</v>
      </c>
      <c r="V18" s="11">
        <f t="shared" si="2"/>
        <v>0.5</v>
      </c>
      <c r="W18" s="11">
        <f t="shared" si="3"/>
        <v>0.35714285714285715</v>
      </c>
      <c r="X18" s="11">
        <f t="shared" si="4"/>
        <v>0.4444444444444444</v>
      </c>
    </row>
    <row r="19" spans="1:24" ht="13.5">
      <c r="A19" s="12">
        <v>18</v>
      </c>
      <c r="B19" s="13">
        <v>43</v>
      </c>
      <c r="C19" s="14" t="s">
        <v>31</v>
      </c>
      <c r="D19" s="14">
        <v>6</v>
      </c>
      <c r="E19" s="14">
        <v>11</v>
      </c>
      <c r="F19" s="14">
        <v>7</v>
      </c>
      <c r="G19" s="14">
        <v>3</v>
      </c>
      <c r="H19" s="14">
        <v>2</v>
      </c>
      <c r="I19" s="14">
        <v>1</v>
      </c>
      <c r="J19" s="14">
        <v>0</v>
      </c>
      <c r="K19" s="14">
        <v>0</v>
      </c>
      <c r="L19" s="14">
        <v>0</v>
      </c>
      <c r="M19" s="14">
        <f t="shared" si="0"/>
        <v>2</v>
      </c>
      <c r="N19" s="14">
        <v>1</v>
      </c>
      <c r="O19" s="14">
        <v>1</v>
      </c>
      <c r="P19" s="14">
        <v>4</v>
      </c>
      <c r="Q19" s="14">
        <v>0</v>
      </c>
      <c r="R19" s="14">
        <v>4</v>
      </c>
      <c r="S19" s="14">
        <v>0</v>
      </c>
      <c r="T19" s="14">
        <v>0</v>
      </c>
      <c r="U19" s="15">
        <f t="shared" si="1"/>
        <v>0.2857142857142857</v>
      </c>
      <c r="V19" s="15">
        <f t="shared" si="2"/>
        <v>0.5454545454545454</v>
      </c>
      <c r="W19" s="15">
        <f t="shared" si="3"/>
        <v>0.36363636363636365</v>
      </c>
      <c r="X19" s="15">
        <f t="shared" si="4"/>
        <v>0.2857142857142857</v>
      </c>
    </row>
    <row r="20" spans="1:24" ht="13.5">
      <c r="A20" s="8">
        <v>19</v>
      </c>
      <c r="B20" s="9">
        <v>63</v>
      </c>
      <c r="C20" s="10" t="s">
        <v>32</v>
      </c>
      <c r="D20" s="10">
        <v>8</v>
      </c>
      <c r="E20" s="10">
        <v>19</v>
      </c>
      <c r="F20" s="10">
        <v>16</v>
      </c>
      <c r="G20" s="10">
        <v>6</v>
      </c>
      <c r="H20" s="10">
        <v>4</v>
      </c>
      <c r="I20" s="10">
        <v>0</v>
      </c>
      <c r="J20" s="10">
        <v>2</v>
      </c>
      <c r="K20" s="10">
        <v>2</v>
      </c>
      <c r="L20" s="10">
        <v>0</v>
      </c>
      <c r="M20" s="10">
        <f t="shared" si="0"/>
        <v>10</v>
      </c>
      <c r="N20" s="10">
        <v>9</v>
      </c>
      <c r="O20" s="10">
        <v>2</v>
      </c>
      <c r="P20" s="10">
        <v>2</v>
      </c>
      <c r="Q20" s="10">
        <v>1</v>
      </c>
      <c r="R20" s="10">
        <v>4</v>
      </c>
      <c r="S20" s="10">
        <v>0</v>
      </c>
      <c r="T20" s="10">
        <v>0</v>
      </c>
      <c r="U20" s="11">
        <f t="shared" si="1"/>
        <v>0.25</v>
      </c>
      <c r="V20" s="11">
        <f t="shared" si="2"/>
        <v>0.3684210526315789</v>
      </c>
      <c r="W20" s="11">
        <f t="shared" si="3"/>
        <v>0.21052631578947367</v>
      </c>
      <c r="X20" s="11">
        <f t="shared" si="4"/>
        <v>0.625</v>
      </c>
    </row>
    <row r="21" spans="1:24" ht="13.5">
      <c r="A21" s="12">
        <v>20</v>
      </c>
      <c r="B21" s="13">
        <v>77</v>
      </c>
      <c r="C21" s="14" t="s">
        <v>33</v>
      </c>
      <c r="D21" s="14">
        <v>8</v>
      </c>
      <c r="E21" s="14">
        <v>18</v>
      </c>
      <c r="F21" s="14">
        <v>11</v>
      </c>
      <c r="G21" s="14">
        <v>5</v>
      </c>
      <c r="H21" s="14">
        <v>1</v>
      </c>
      <c r="I21" s="14">
        <v>0</v>
      </c>
      <c r="J21" s="14">
        <v>1</v>
      </c>
      <c r="K21" s="14">
        <v>0</v>
      </c>
      <c r="L21" s="14">
        <v>0</v>
      </c>
      <c r="M21" s="14">
        <f t="shared" si="0"/>
        <v>2</v>
      </c>
      <c r="N21" s="14">
        <v>3</v>
      </c>
      <c r="O21" s="14">
        <v>4</v>
      </c>
      <c r="P21" s="14">
        <v>5</v>
      </c>
      <c r="Q21" s="14">
        <v>2</v>
      </c>
      <c r="R21" s="14">
        <v>7</v>
      </c>
      <c r="S21" s="14">
        <v>0</v>
      </c>
      <c r="T21" s="14">
        <v>0</v>
      </c>
      <c r="U21" s="15">
        <f t="shared" si="1"/>
        <v>0.09090909090909091</v>
      </c>
      <c r="V21" s="15">
        <f t="shared" si="2"/>
        <v>0.4444444444444444</v>
      </c>
      <c r="W21" s="15">
        <f t="shared" si="3"/>
        <v>0.3888888888888889</v>
      </c>
      <c r="X21" s="15">
        <f t="shared" si="4"/>
        <v>0.18181818181818182</v>
      </c>
    </row>
    <row r="22" spans="1:24" ht="13.5">
      <c r="A22" s="8">
        <v>21</v>
      </c>
      <c r="B22" s="9" t="s">
        <v>48</v>
      </c>
      <c r="C22" s="10" t="s">
        <v>49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f t="shared" si="0"/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1"/>
      <c r="V22" s="11"/>
      <c r="W22" s="11"/>
      <c r="X22" s="11"/>
    </row>
    <row r="23" spans="1:24" ht="13.5">
      <c r="A23" s="12">
        <v>22</v>
      </c>
      <c r="B23" s="13" t="s">
        <v>57</v>
      </c>
      <c r="C23" s="14" t="s">
        <v>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f t="shared" si="0"/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5"/>
      <c r="V23" s="15"/>
      <c r="W23" s="15"/>
      <c r="X23" s="15"/>
    </row>
    <row r="24" spans="1:24" ht="13.5">
      <c r="A24" s="8">
        <v>23</v>
      </c>
      <c r="B24" s="9" t="s">
        <v>44</v>
      </c>
      <c r="C24" s="10" t="s">
        <v>34</v>
      </c>
      <c r="D24" s="10">
        <v>4</v>
      </c>
      <c r="E24" s="10">
        <v>8</v>
      </c>
      <c r="F24" s="10">
        <v>6</v>
      </c>
      <c r="G24" s="10">
        <v>1</v>
      </c>
      <c r="H24" s="10">
        <v>1</v>
      </c>
      <c r="I24" s="10">
        <v>1</v>
      </c>
      <c r="J24" s="10">
        <v>0</v>
      </c>
      <c r="K24" s="10">
        <v>0</v>
      </c>
      <c r="L24" s="10">
        <v>0</v>
      </c>
      <c r="M24" s="10">
        <f t="shared" si="0"/>
        <v>1</v>
      </c>
      <c r="N24" s="10">
        <v>0</v>
      </c>
      <c r="O24" s="10">
        <v>0</v>
      </c>
      <c r="P24" s="10">
        <v>1</v>
      </c>
      <c r="Q24" s="10">
        <v>0</v>
      </c>
      <c r="R24" s="10">
        <v>3</v>
      </c>
      <c r="S24" s="10">
        <v>0</v>
      </c>
      <c r="T24" s="10">
        <v>1</v>
      </c>
      <c r="U24" s="11">
        <f t="shared" si="1"/>
        <v>0.16666666666666666</v>
      </c>
      <c r="V24" s="11">
        <f t="shared" si="2"/>
        <v>0.2857142857142857</v>
      </c>
      <c r="W24" s="11">
        <f t="shared" si="3"/>
        <v>0.375</v>
      </c>
      <c r="X24" s="11">
        <f t="shared" si="4"/>
        <v>0.16666666666666666</v>
      </c>
    </row>
    <row r="25" spans="1:24" ht="13.5">
      <c r="A25" s="12">
        <v>24</v>
      </c>
      <c r="B25" s="13">
        <v>4</v>
      </c>
      <c r="C25" s="14" t="s">
        <v>35</v>
      </c>
      <c r="D25" s="14">
        <v>6</v>
      </c>
      <c r="E25" s="14">
        <v>13</v>
      </c>
      <c r="F25" s="14">
        <v>11</v>
      </c>
      <c r="G25" s="14">
        <v>3</v>
      </c>
      <c r="H25" s="14">
        <v>1</v>
      </c>
      <c r="I25" s="14">
        <v>1</v>
      </c>
      <c r="J25" s="14">
        <v>0</v>
      </c>
      <c r="K25" s="14">
        <v>0</v>
      </c>
      <c r="L25" s="14">
        <v>0</v>
      </c>
      <c r="M25" s="14">
        <f t="shared" si="0"/>
        <v>1</v>
      </c>
      <c r="N25" s="14">
        <v>0</v>
      </c>
      <c r="O25" s="14">
        <v>1</v>
      </c>
      <c r="P25" s="14">
        <v>0</v>
      </c>
      <c r="Q25" s="14">
        <v>2</v>
      </c>
      <c r="R25" s="14">
        <v>7</v>
      </c>
      <c r="S25" s="14">
        <v>0</v>
      </c>
      <c r="T25" s="14">
        <v>0</v>
      </c>
      <c r="U25" s="15">
        <f t="shared" si="1"/>
        <v>0.09090909090909091</v>
      </c>
      <c r="V25" s="15">
        <f t="shared" si="2"/>
        <v>0.23076923076923078</v>
      </c>
      <c r="W25" s="15">
        <f t="shared" si="3"/>
        <v>0.5384615384615384</v>
      </c>
      <c r="X25" s="15">
        <f t="shared" si="4"/>
        <v>0.09090909090909091</v>
      </c>
    </row>
    <row r="26" spans="1:24" ht="13.5">
      <c r="A26" s="8">
        <v>25</v>
      </c>
      <c r="B26" s="9">
        <v>6</v>
      </c>
      <c r="C26" s="10" t="s">
        <v>36</v>
      </c>
      <c r="D26" s="10">
        <v>5</v>
      </c>
      <c r="E26" s="10">
        <v>12</v>
      </c>
      <c r="F26" s="10">
        <v>9</v>
      </c>
      <c r="G26" s="10">
        <v>4</v>
      </c>
      <c r="H26" s="10">
        <v>2</v>
      </c>
      <c r="I26" s="10">
        <v>0</v>
      </c>
      <c r="J26" s="10">
        <v>0</v>
      </c>
      <c r="K26" s="10">
        <v>0</v>
      </c>
      <c r="L26" s="10">
        <v>0</v>
      </c>
      <c r="M26" s="10">
        <f t="shared" si="0"/>
        <v>2</v>
      </c>
      <c r="N26" s="10">
        <v>3</v>
      </c>
      <c r="O26" s="10">
        <v>1</v>
      </c>
      <c r="P26" s="10">
        <v>2</v>
      </c>
      <c r="Q26" s="10">
        <v>1</v>
      </c>
      <c r="R26" s="10">
        <v>1</v>
      </c>
      <c r="S26" s="10">
        <v>0</v>
      </c>
      <c r="T26" s="10">
        <v>0</v>
      </c>
      <c r="U26" s="11">
        <f t="shared" si="1"/>
        <v>0.2222222222222222</v>
      </c>
      <c r="V26" s="11">
        <f t="shared" si="2"/>
        <v>0.4166666666666667</v>
      </c>
      <c r="W26" s="11">
        <f t="shared" si="3"/>
        <v>0.08333333333333333</v>
      </c>
      <c r="X26" s="11">
        <f t="shared" si="4"/>
        <v>0.2222222222222222</v>
      </c>
    </row>
    <row r="27" spans="1:24" ht="13.5">
      <c r="A27" s="12">
        <v>26</v>
      </c>
      <c r="B27" s="13">
        <v>10</v>
      </c>
      <c r="C27" s="14" t="s">
        <v>37</v>
      </c>
      <c r="D27" s="14">
        <v>5</v>
      </c>
      <c r="E27" s="14">
        <v>16</v>
      </c>
      <c r="F27" s="14">
        <v>13</v>
      </c>
      <c r="G27" s="14">
        <v>4</v>
      </c>
      <c r="H27" s="14">
        <v>5</v>
      </c>
      <c r="I27" s="14">
        <v>2</v>
      </c>
      <c r="J27" s="14">
        <v>0</v>
      </c>
      <c r="K27" s="14">
        <v>0</v>
      </c>
      <c r="L27" s="14">
        <v>0</v>
      </c>
      <c r="M27" s="14">
        <f t="shared" si="0"/>
        <v>5</v>
      </c>
      <c r="N27" s="14">
        <v>3</v>
      </c>
      <c r="O27" s="14">
        <v>4</v>
      </c>
      <c r="P27" s="14">
        <v>2</v>
      </c>
      <c r="Q27" s="14">
        <v>1</v>
      </c>
      <c r="R27" s="14">
        <v>2</v>
      </c>
      <c r="S27" s="14">
        <v>0</v>
      </c>
      <c r="T27" s="14">
        <v>0</v>
      </c>
      <c r="U27" s="15">
        <f t="shared" si="1"/>
        <v>0.38461538461538464</v>
      </c>
      <c r="V27" s="15">
        <f t="shared" si="2"/>
        <v>0.5</v>
      </c>
      <c r="W27" s="15">
        <f t="shared" si="3"/>
        <v>0.125</v>
      </c>
      <c r="X27" s="15">
        <f t="shared" si="4"/>
        <v>0.38461538461538464</v>
      </c>
    </row>
    <row r="28" spans="1:24" ht="13.5">
      <c r="A28" s="8">
        <v>27</v>
      </c>
      <c r="B28" s="9">
        <v>11</v>
      </c>
      <c r="C28" s="10" t="s">
        <v>38</v>
      </c>
      <c r="D28" s="10">
        <v>5</v>
      </c>
      <c r="E28" s="10">
        <v>14</v>
      </c>
      <c r="F28" s="10">
        <v>12</v>
      </c>
      <c r="G28" s="10">
        <v>1</v>
      </c>
      <c r="H28" s="10">
        <v>2</v>
      </c>
      <c r="I28" s="10">
        <v>1</v>
      </c>
      <c r="J28" s="10">
        <v>0</v>
      </c>
      <c r="K28" s="10">
        <v>1</v>
      </c>
      <c r="L28" s="10">
        <v>0</v>
      </c>
      <c r="M28" s="10">
        <f t="shared" si="0"/>
        <v>4</v>
      </c>
      <c r="N28" s="10">
        <v>3</v>
      </c>
      <c r="O28" s="10">
        <v>1</v>
      </c>
      <c r="P28" s="10">
        <v>1</v>
      </c>
      <c r="Q28" s="10">
        <v>1</v>
      </c>
      <c r="R28" s="10">
        <v>0</v>
      </c>
      <c r="S28" s="10">
        <v>0</v>
      </c>
      <c r="T28" s="10">
        <v>0</v>
      </c>
      <c r="U28" s="11">
        <f t="shared" si="1"/>
        <v>0.16666666666666666</v>
      </c>
      <c r="V28" s="11">
        <f t="shared" si="2"/>
        <v>0.2857142857142857</v>
      </c>
      <c r="W28" s="11">
        <f t="shared" si="3"/>
        <v>0</v>
      </c>
      <c r="X28" s="11">
        <f t="shared" si="4"/>
        <v>0.3333333333333333</v>
      </c>
    </row>
    <row r="29" spans="1:24" ht="13.5">
      <c r="A29" s="12">
        <v>28</v>
      </c>
      <c r="B29" s="13">
        <v>12</v>
      </c>
      <c r="C29" s="14" t="s">
        <v>39</v>
      </c>
      <c r="D29" s="14">
        <v>5</v>
      </c>
      <c r="E29" s="14">
        <v>12</v>
      </c>
      <c r="F29" s="14">
        <v>10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 t="shared" si="0"/>
        <v>0</v>
      </c>
      <c r="N29" s="14">
        <v>1</v>
      </c>
      <c r="O29" s="14">
        <v>1</v>
      </c>
      <c r="P29" s="14">
        <v>2</v>
      </c>
      <c r="Q29" s="14">
        <v>0</v>
      </c>
      <c r="R29" s="14">
        <v>7</v>
      </c>
      <c r="S29" s="14">
        <v>0</v>
      </c>
      <c r="T29" s="14">
        <v>0</v>
      </c>
      <c r="U29" s="15">
        <f t="shared" si="1"/>
        <v>0</v>
      </c>
      <c r="V29" s="15">
        <f t="shared" si="2"/>
        <v>0.16666666666666666</v>
      </c>
      <c r="W29" s="15">
        <f t="shared" si="3"/>
        <v>0.5833333333333334</v>
      </c>
      <c r="X29" s="15">
        <f t="shared" si="4"/>
        <v>0</v>
      </c>
    </row>
    <row r="30" spans="1:24" ht="13.5">
      <c r="A30" s="8">
        <v>29</v>
      </c>
      <c r="B30" s="9">
        <v>16</v>
      </c>
      <c r="C30" s="10" t="s">
        <v>40</v>
      </c>
      <c r="D30" s="10">
        <v>1</v>
      </c>
      <c r="E30" s="10">
        <v>2</v>
      </c>
      <c r="F30" s="10">
        <v>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f t="shared" si="0"/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1">
        <f t="shared" si="1"/>
        <v>0</v>
      </c>
      <c r="V30" s="11">
        <f t="shared" si="2"/>
        <v>0</v>
      </c>
      <c r="W30" s="11">
        <f t="shared" si="3"/>
        <v>0</v>
      </c>
      <c r="X30" s="11">
        <f t="shared" si="4"/>
        <v>0</v>
      </c>
    </row>
    <row r="31" spans="1:24" ht="13.5">
      <c r="A31" s="12">
        <v>30</v>
      </c>
      <c r="B31" s="13">
        <v>22</v>
      </c>
      <c r="C31" s="14" t="s">
        <v>41</v>
      </c>
      <c r="D31" s="14">
        <v>6</v>
      </c>
      <c r="E31" s="14">
        <v>16</v>
      </c>
      <c r="F31" s="14">
        <v>12</v>
      </c>
      <c r="G31" s="14">
        <v>1</v>
      </c>
      <c r="H31" s="14">
        <v>4</v>
      </c>
      <c r="I31" s="14">
        <v>1</v>
      </c>
      <c r="J31" s="14">
        <v>2</v>
      </c>
      <c r="K31" s="14">
        <v>0</v>
      </c>
      <c r="L31" s="14">
        <v>0</v>
      </c>
      <c r="M31" s="14">
        <f t="shared" si="0"/>
        <v>6</v>
      </c>
      <c r="N31" s="14">
        <v>6</v>
      </c>
      <c r="O31" s="14">
        <v>2</v>
      </c>
      <c r="P31" s="14">
        <v>3</v>
      </c>
      <c r="Q31" s="14">
        <v>1</v>
      </c>
      <c r="R31" s="14">
        <v>3</v>
      </c>
      <c r="S31" s="14">
        <v>0</v>
      </c>
      <c r="T31" s="14">
        <v>0</v>
      </c>
      <c r="U31" s="15">
        <f t="shared" si="1"/>
        <v>0.3333333333333333</v>
      </c>
      <c r="V31" s="15">
        <f t="shared" si="2"/>
        <v>0.5</v>
      </c>
      <c r="W31" s="15">
        <f t="shared" si="3"/>
        <v>0.1875</v>
      </c>
      <c r="X31" s="15">
        <f t="shared" si="4"/>
        <v>0.5</v>
      </c>
    </row>
    <row r="32" spans="1:24" ht="13.5">
      <c r="A32" s="8">
        <v>31</v>
      </c>
      <c r="B32" s="9">
        <v>31</v>
      </c>
      <c r="C32" s="10" t="s">
        <v>42</v>
      </c>
      <c r="D32" s="10">
        <v>2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f t="shared" si="0"/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0</v>
      </c>
      <c r="T32" s="10">
        <v>0</v>
      </c>
      <c r="U32" s="11"/>
      <c r="V32" s="11">
        <f t="shared" si="2"/>
        <v>1</v>
      </c>
      <c r="W32" s="11">
        <f t="shared" si="3"/>
        <v>0</v>
      </c>
      <c r="X32" s="11"/>
    </row>
    <row r="33" spans="1:24" ht="13.5">
      <c r="A33" s="12">
        <v>32</v>
      </c>
      <c r="B33" s="13">
        <v>42</v>
      </c>
      <c r="C33" s="14" t="s">
        <v>43</v>
      </c>
      <c r="D33" s="14">
        <v>4</v>
      </c>
      <c r="E33" s="14">
        <v>6</v>
      </c>
      <c r="F33" s="14">
        <v>5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f t="shared" si="0"/>
        <v>0</v>
      </c>
      <c r="N33" s="14">
        <v>0</v>
      </c>
      <c r="O33" s="14">
        <v>1</v>
      </c>
      <c r="P33" s="14">
        <v>1</v>
      </c>
      <c r="Q33" s="14">
        <v>0</v>
      </c>
      <c r="R33" s="14">
        <v>3</v>
      </c>
      <c r="S33" s="14">
        <v>0</v>
      </c>
      <c r="T33" s="14">
        <v>0</v>
      </c>
      <c r="U33" s="15">
        <f t="shared" si="1"/>
        <v>0</v>
      </c>
      <c r="V33" s="15">
        <f t="shared" si="2"/>
        <v>0.16666666666666666</v>
      </c>
      <c r="W33" s="15">
        <f t="shared" si="3"/>
        <v>0.5</v>
      </c>
      <c r="X33" s="15">
        <f t="shared" si="4"/>
        <v>0</v>
      </c>
    </row>
    <row r="34" spans="1:24" ht="13.5">
      <c r="A34" s="4"/>
      <c r="B34" s="5"/>
      <c r="C34" s="6" t="s">
        <v>47</v>
      </c>
      <c r="D34" s="6">
        <v>9</v>
      </c>
      <c r="E34" s="6">
        <f>SUM(E2:E33)</f>
        <v>268</v>
      </c>
      <c r="F34" s="6">
        <f aca="true" t="shared" si="5" ref="F34:R34">SUM(F2:F33)</f>
        <v>196</v>
      </c>
      <c r="G34" s="6">
        <f t="shared" si="5"/>
        <v>57</v>
      </c>
      <c r="H34" s="6">
        <f t="shared" si="5"/>
        <v>44</v>
      </c>
      <c r="I34" s="6">
        <f t="shared" si="5"/>
        <v>15</v>
      </c>
      <c r="J34" s="6">
        <f t="shared" si="5"/>
        <v>11</v>
      </c>
      <c r="K34" s="6">
        <f t="shared" si="5"/>
        <v>3</v>
      </c>
      <c r="L34" s="6">
        <f t="shared" si="5"/>
        <v>0</v>
      </c>
      <c r="M34" s="6">
        <f t="shared" si="5"/>
        <v>61</v>
      </c>
      <c r="N34" s="6">
        <f t="shared" si="5"/>
        <v>42</v>
      </c>
      <c r="O34" s="6">
        <f t="shared" si="5"/>
        <v>37</v>
      </c>
      <c r="P34" s="6">
        <f t="shared" si="5"/>
        <v>60</v>
      </c>
      <c r="Q34" s="6">
        <f t="shared" si="5"/>
        <v>11</v>
      </c>
      <c r="R34" s="6">
        <f t="shared" si="5"/>
        <v>63</v>
      </c>
      <c r="S34" s="6">
        <f>SUM(S2:S33)</f>
        <v>0</v>
      </c>
      <c r="T34" s="6">
        <f>SUM(T2:T33)</f>
        <v>1</v>
      </c>
      <c r="U34" s="7">
        <f>H34/F34</f>
        <v>0.22448979591836735</v>
      </c>
      <c r="V34" s="7">
        <f>(H34+Q34+P34)/(F34+P34+Q34)</f>
        <v>0.4307116104868914</v>
      </c>
      <c r="W34" s="7">
        <f t="shared" si="3"/>
        <v>0.23507462686567165</v>
      </c>
      <c r="X34" s="7">
        <f>M34/F34</f>
        <v>0.3112244897959184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bestFit="1" customWidth="1"/>
    <col min="2" max="2" width="7.125" style="1" bestFit="1" customWidth="1"/>
    <col min="3" max="3" width="7.125" style="0" bestFit="1" customWidth="1"/>
    <col min="4" max="12" width="5.25390625" style="0" bestFit="1" customWidth="1"/>
    <col min="13" max="13" width="6.50390625" style="0" bestFit="1" customWidth="1"/>
    <col min="14" max="19" width="5.25390625" style="0" bestFit="1" customWidth="1"/>
    <col min="20" max="20" width="5.25390625" style="0" customWidth="1"/>
    <col min="21" max="24" width="7.75390625" style="2" bestFit="1" customWidth="1"/>
  </cols>
  <sheetData>
    <row r="1" spans="1:24" ht="13.5">
      <c r="A1" s="4" t="s">
        <v>61</v>
      </c>
      <c r="B1" s="5" t="s">
        <v>62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45</v>
      </c>
      <c r="J1" s="6" t="s">
        <v>58</v>
      </c>
      <c r="K1" s="6" t="s">
        <v>59</v>
      </c>
      <c r="L1" s="6" t="s">
        <v>60</v>
      </c>
      <c r="M1" s="6" t="s">
        <v>6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51</v>
      </c>
      <c r="T1" s="6" t="s">
        <v>52</v>
      </c>
      <c r="U1" s="7" t="s">
        <v>12</v>
      </c>
      <c r="V1" s="7" t="s">
        <v>13</v>
      </c>
      <c r="W1" s="7" t="s">
        <v>14</v>
      </c>
      <c r="X1" s="7" t="s">
        <v>46</v>
      </c>
    </row>
    <row r="2" spans="1:24" ht="13.5">
      <c r="A2" s="8">
        <v>1</v>
      </c>
      <c r="B2" s="9">
        <v>44</v>
      </c>
      <c r="C2" s="10" t="s">
        <v>15</v>
      </c>
      <c r="D2" s="10">
        <v>3</v>
      </c>
      <c r="E2" s="10">
        <v>7</v>
      </c>
      <c r="F2" s="10">
        <v>5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f>(H2-J2-K2-L2)+2*J2+3*K2+4*L2</f>
        <v>0</v>
      </c>
      <c r="N2" s="10">
        <v>0</v>
      </c>
      <c r="O2" s="10">
        <v>1</v>
      </c>
      <c r="P2" s="10">
        <v>2</v>
      </c>
      <c r="Q2" s="10">
        <v>0</v>
      </c>
      <c r="R2" s="10">
        <v>0</v>
      </c>
      <c r="S2" s="10">
        <v>0</v>
      </c>
      <c r="T2" s="10">
        <v>0</v>
      </c>
      <c r="U2" s="11">
        <f>H2/F2</f>
        <v>0</v>
      </c>
      <c r="V2" s="11">
        <f>(H2+P2+Q2)/(F2+P2+Q2)</f>
        <v>0.2857142857142857</v>
      </c>
      <c r="W2" s="11">
        <f>R2/E2</f>
        <v>0</v>
      </c>
      <c r="X2" s="11">
        <f>M2/F2</f>
        <v>0</v>
      </c>
    </row>
    <row r="3" spans="1:24" ht="13.5">
      <c r="A3" s="12">
        <v>2</v>
      </c>
      <c r="B3" s="13">
        <v>21</v>
      </c>
      <c r="C3" s="14" t="s">
        <v>16</v>
      </c>
      <c r="D3" s="14">
        <v>13</v>
      </c>
      <c r="E3" s="14">
        <v>20</v>
      </c>
      <c r="F3" s="14">
        <v>18</v>
      </c>
      <c r="G3" s="14">
        <v>4</v>
      </c>
      <c r="H3" s="14">
        <v>1</v>
      </c>
      <c r="I3" s="14">
        <v>0</v>
      </c>
      <c r="J3" s="14">
        <v>1</v>
      </c>
      <c r="K3" s="14">
        <v>0</v>
      </c>
      <c r="L3" s="14">
        <v>0</v>
      </c>
      <c r="M3" s="14">
        <f aca="true" t="shared" si="0" ref="M3:M33">(H3-J3-K3-L3)+2*J3+3*K3+4*L3</f>
        <v>2</v>
      </c>
      <c r="N3" s="14">
        <v>0</v>
      </c>
      <c r="O3" s="14">
        <v>2</v>
      </c>
      <c r="P3" s="14">
        <v>2</v>
      </c>
      <c r="Q3" s="14">
        <v>0</v>
      </c>
      <c r="R3" s="14">
        <v>5</v>
      </c>
      <c r="S3" s="14">
        <v>0</v>
      </c>
      <c r="T3" s="14">
        <v>0</v>
      </c>
      <c r="U3" s="15">
        <f aca="true" t="shared" si="1" ref="U3:U33">H3/F3</f>
        <v>0.05555555555555555</v>
      </c>
      <c r="V3" s="15">
        <f aca="true" t="shared" si="2" ref="V3:V33">(H3+P3+Q3)/(F3+P3+Q3)</f>
        <v>0.15</v>
      </c>
      <c r="W3" s="15">
        <f aca="true" t="shared" si="3" ref="W3:W34">R3/E3</f>
        <v>0.25</v>
      </c>
      <c r="X3" s="15">
        <f aca="true" t="shared" si="4" ref="X3:X33">M3/F3</f>
        <v>0.1111111111111111</v>
      </c>
    </row>
    <row r="4" spans="1:24" ht="13.5">
      <c r="A4" s="8">
        <v>3</v>
      </c>
      <c r="B4" s="9">
        <v>24</v>
      </c>
      <c r="C4" s="10" t="s">
        <v>17</v>
      </c>
      <c r="D4" s="10">
        <v>4</v>
      </c>
      <c r="E4" s="10">
        <v>12</v>
      </c>
      <c r="F4" s="10">
        <v>11</v>
      </c>
      <c r="G4" s="10">
        <v>1</v>
      </c>
      <c r="H4" s="10">
        <v>1</v>
      </c>
      <c r="I4" s="10">
        <v>0</v>
      </c>
      <c r="J4" s="10">
        <v>1</v>
      </c>
      <c r="K4" s="10">
        <v>0</v>
      </c>
      <c r="L4" s="10">
        <v>0</v>
      </c>
      <c r="M4" s="10">
        <f t="shared" si="0"/>
        <v>2</v>
      </c>
      <c r="N4" s="10">
        <v>1</v>
      </c>
      <c r="O4" s="10">
        <v>0</v>
      </c>
      <c r="P4" s="10">
        <v>1</v>
      </c>
      <c r="Q4" s="10">
        <v>0</v>
      </c>
      <c r="R4" s="10">
        <v>2</v>
      </c>
      <c r="S4" s="10">
        <v>0</v>
      </c>
      <c r="T4" s="10">
        <v>0</v>
      </c>
      <c r="U4" s="11">
        <f t="shared" si="1"/>
        <v>0.09090909090909091</v>
      </c>
      <c r="V4" s="11">
        <f t="shared" si="2"/>
        <v>0.16666666666666666</v>
      </c>
      <c r="W4" s="11">
        <f t="shared" si="3"/>
        <v>0.16666666666666666</v>
      </c>
      <c r="X4" s="11">
        <f t="shared" si="4"/>
        <v>0.18181818181818182</v>
      </c>
    </row>
    <row r="5" spans="1:24" ht="13.5">
      <c r="A5" s="12">
        <v>4</v>
      </c>
      <c r="B5" s="13" t="s">
        <v>54</v>
      </c>
      <c r="C5" s="14" t="s">
        <v>55</v>
      </c>
      <c r="D5" s="14">
        <v>2</v>
      </c>
      <c r="E5" s="14">
        <v>3</v>
      </c>
      <c r="F5" s="14">
        <v>3</v>
      </c>
      <c r="G5" s="14">
        <v>0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f t="shared" si="0"/>
        <v>1</v>
      </c>
      <c r="N5" s="14">
        <v>0</v>
      </c>
      <c r="O5" s="14">
        <v>0</v>
      </c>
      <c r="P5" s="14">
        <v>0</v>
      </c>
      <c r="Q5" s="14">
        <v>0</v>
      </c>
      <c r="R5" s="14">
        <v>1</v>
      </c>
      <c r="S5" s="14">
        <v>0</v>
      </c>
      <c r="T5" s="14">
        <v>0</v>
      </c>
      <c r="U5" s="15">
        <f t="shared" si="1"/>
        <v>0.3333333333333333</v>
      </c>
      <c r="V5" s="15">
        <f t="shared" si="2"/>
        <v>0.3333333333333333</v>
      </c>
      <c r="W5" s="15">
        <f t="shared" si="3"/>
        <v>0.3333333333333333</v>
      </c>
      <c r="X5" s="15">
        <f t="shared" si="4"/>
        <v>0.3333333333333333</v>
      </c>
    </row>
    <row r="6" spans="1:24" ht="13.5">
      <c r="A6" s="8">
        <v>5</v>
      </c>
      <c r="B6" s="9">
        <v>3</v>
      </c>
      <c r="C6" s="10" t="s">
        <v>18</v>
      </c>
      <c r="D6" s="10">
        <v>2</v>
      </c>
      <c r="E6" s="10">
        <v>7</v>
      </c>
      <c r="F6" s="10">
        <v>6</v>
      </c>
      <c r="G6" s="10">
        <v>2</v>
      </c>
      <c r="H6" s="10">
        <v>3</v>
      </c>
      <c r="I6" s="10">
        <v>0</v>
      </c>
      <c r="J6" s="10">
        <v>1</v>
      </c>
      <c r="K6" s="10">
        <v>0</v>
      </c>
      <c r="L6" s="10">
        <v>0</v>
      </c>
      <c r="M6" s="10">
        <f t="shared" si="0"/>
        <v>4</v>
      </c>
      <c r="N6" s="10">
        <v>4</v>
      </c>
      <c r="O6" s="10">
        <v>1</v>
      </c>
      <c r="P6" s="10">
        <v>0</v>
      </c>
      <c r="Q6" s="10">
        <v>1</v>
      </c>
      <c r="R6" s="10">
        <v>1</v>
      </c>
      <c r="S6" s="10">
        <v>0</v>
      </c>
      <c r="T6" s="10">
        <v>0</v>
      </c>
      <c r="U6" s="11">
        <f t="shared" si="1"/>
        <v>0.5</v>
      </c>
      <c r="V6" s="11">
        <f t="shared" si="2"/>
        <v>0.5714285714285714</v>
      </c>
      <c r="W6" s="11">
        <f t="shared" si="3"/>
        <v>0.14285714285714285</v>
      </c>
      <c r="X6" s="11">
        <f t="shared" si="4"/>
        <v>0.6666666666666666</v>
      </c>
    </row>
    <row r="7" spans="1:24" ht="13.5">
      <c r="A7" s="12">
        <v>6</v>
      </c>
      <c r="B7" s="13">
        <v>14</v>
      </c>
      <c r="C7" s="14" t="s">
        <v>19</v>
      </c>
      <c r="D7" s="14">
        <v>7</v>
      </c>
      <c r="E7" s="14">
        <v>17</v>
      </c>
      <c r="F7" s="14">
        <v>12</v>
      </c>
      <c r="G7" s="14">
        <v>6</v>
      </c>
      <c r="H7" s="14">
        <v>5</v>
      </c>
      <c r="I7" s="14">
        <v>1</v>
      </c>
      <c r="J7" s="14">
        <v>0</v>
      </c>
      <c r="K7" s="14">
        <v>0</v>
      </c>
      <c r="L7" s="14">
        <v>0</v>
      </c>
      <c r="M7" s="14">
        <f t="shared" si="0"/>
        <v>5</v>
      </c>
      <c r="N7" s="14">
        <v>6</v>
      </c>
      <c r="O7" s="14">
        <v>2</v>
      </c>
      <c r="P7" s="14">
        <v>4</v>
      </c>
      <c r="Q7" s="14">
        <v>1</v>
      </c>
      <c r="R7" s="14">
        <v>1</v>
      </c>
      <c r="S7" s="14">
        <v>0</v>
      </c>
      <c r="T7" s="14">
        <v>0</v>
      </c>
      <c r="U7" s="15">
        <f t="shared" si="1"/>
        <v>0.4166666666666667</v>
      </c>
      <c r="V7" s="15">
        <f t="shared" si="2"/>
        <v>0.5882352941176471</v>
      </c>
      <c r="W7" s="15">
        <f t="shared" si="3"/>
        <v>0.058823529411764705</v>
      </c>
      <c r="X7" s="15">
        <f t="shared" si="4"/>
        <v>0.4166666666666667</v>
      </c>
    </row>
    <row r="8" spans="1:24" ht="13.5">
      <c r="A8" s="8">
        <v>7</v>
      </c>
      <c r="B8" s="9">
        <v>18</v>
      </c>
      <c r="C8" s="10" t="s">
        <v>20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/>
      <c r="V8" s="11"/>
      <c r="W8" s="11"/>
      <c r="X8" s="11"/>
    </row>
    <row r="9" spans="1:24" ht="13.5">
      <c r="A9" s="12">
        <v>8</v>
      </c>
      <c r="B9" s="13">
        <v>25</v>
      </c>
      <c r="C9" s="14" t="s">
        <v>21</v>
      </c>
      <c r="D9" s="14">
        <v>13</v>
      </c>
      <c r="E9" s="14">
        <v>34</v>
      </c>
      <c r="F9" s="14">
        <v>30</v>
      </c>
      <c r="G9" s="14">
        <v>6</v>
      </c>
      <c r="H9" s="14">
        <v>8</v>
      </c>
      <c r="I9" s="14">
        <v>1</v>
      </c>
      <c r="J9" s="14">
        <v>1</v>
      </c>
      <c r="K9" s="14">
        <v>0</v>
      </c>
      <c r="L9" s="14">
        <v>0</v>
      </c>
      <c r="M9" s="14">
        <f t="shared" si="0"/>
        <v>9</v>
      </c>
      <c r="N9" s="14">
        <v>6</v>
      </c>
      <c r="O9" s="14">
        <v>4</v>
      </c>
      <c r="P9" s="14">
        <v>2</v>
      </c>
      <c r="Q9" s="14">
        <v>1</v>
      </c>
      <c r="R9" s="14">
        <v>1</v>
      </c>
      <c r="S9" s="14">
        <v>0</v>
      </c>
      <c r="T9" s="14">
        <v>1</v>
      </c>
      <c r="U9" s="15">
        <f t="shared" si="1"/>
        <v>0.26666666666666666</v>
      </c>
      <c r="V9" s="15">
        <f t="shared" si="2"/>
        <v>0.3333333333333333</v>
      </c>
      <c r="W9" s="15">
        <f t="shared" si="3"/>
        <v>0.029411764705882353</v>
      </c>
      <c r="X9" s="15">
        <f t="shared" si="4"/>
        <v>0.3</v>
      </c>
    </row>
    <row r="10" spans="1:24" ht="13.5">
      <c r="A10" s="8">
        <v>9</v>
      </c>
      <c r="B10" s="9">
        <v>90</v>
      </c>
      <c r="C10" s="10" t="s">
        <v>22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1"/>
      <c r="V10" s="11"/>
      <c r="W10" s="11"/>
      <c r="X10" s="11"/>
    </row>
    <row r="11" spans="1:24" ht="13.5">
      <c r="A11" s="12">
        <v>10</v>
      </c>
      <c r="B11" s="13">
        <v>7</v>
      </c>
      <c r="C11" s="14" t="s">
        <v>23</v>
      </c>
      <c r="D11" s="14">
        <v>9</v>
      </c>
      <c r="E11" s="14">
        <v>22</v>
      </c>
      <c r="F11" s="14">
        <v>17</v>
      </c>
      <c r="G11" s="14">
        <v>3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f t="shared" si="0"/>
        <v>1</v>
      </c>
      <c r="N11" s="14">
        <v>2</v>
      </c>
      <c r="O11" s="14">
        <v>2</v>
      </c>
      <c r="P11" s="14">
        <v>4</v>
      </c>
      <c r="Q11" s="14">
        <v>0</v>
      </c>
      <c r="R11" s="14">
        <v>4</v>
      </c>
      <c r="S11" s="14">
        <v>1</v>
      </c>
      <c r="T11" s="14">
        <v>0</v>
      </c>
      <c r="U11" s="15">
        <f t="shared" si="1"/>
        <v>0.058823529411764705</v>
      </c>
      <c r="V11" s="15">
        <f t="shared" si="2"/>
        <v>0.23809523809523808</v>
      </c>
      <c r="W11" s="15">
        <f t="shared" si="3"/>
        <v>0.18181818181818182</v>
      </c>
      <c r="X11" s="15">
        <f t="shared" si="4"/>
        <v>0.058823529411764705</v>
      </c>
    </row>
    <row r="12" spans="1:24" ht="13.5">
      <c r="A12" s="8">
        <v>11</v>
      </c>
      <c r="B12" s="9">
        <v>9</v>
      </c>
      <c r="C12" s="10" t="s">
        <v>24</v>
      </c>
      <c r="D12" s="10">
        <v>9</v>
      </c>
      <c r="E12" s="10">
        <v>12</v>
      </c>
      <c r="F12" s="10">
        <v>9</v>
      </c>
      <c r="G12" s="10">
        <v>0</v>
      </c>
      <c r="H12" s="10">
        <v>2</v>
      </c>
      <c r="I12" s="10">
        <v>0</v>
      </c>
      <c r="J12" s="10">
        <v>0</v>
      </c>
      <c r="K12" s="10">
        <v>0</v>
      </c>
      <c r="L12" s="10">
        <v>0</v>
      </c>
      <c r="M12" s="10">
        <f t="shared" si="0"/>
        <v>2</v>
      </c>
      <c r="N12" s="10">
        <v>4</v>
      </c>
      <c r="O12" s="10">
        <v>0</v>
      </c>
      <c r="P12" s="10">
        <v>2</v>
      </c>
      <c r="Q12" s="10">
        <v>1</v>
      </c>
      <c r="R12" s="10">
        <v>3</v>
      </c>
      <c r="S12" s="10">
        <v>0</v>
      </c>
      <c r="T12" s="10">
        <v>0</v>
      </c>
      <c r="U12" s="11">
        <f t="shared" si="1"/>
        <v>0.2222222222222222</v>
      </c>
      <c r="V12" s="11">
        <f t="shared" si="2"/>
        <v>0.4166666666666667</v>
      </c>
      <c r="W12" s="11">
        <f t="shared" si="3"/>
        <v>0.25</v>
      </c>
      <c r="X12" s="11">
        <f t="shared" si="4"/>
        <v>0.2222222222222222</v>
      </c>
    </row>
    <row r="13" spans="1:24" ht="13.5">
      <c r="A13" s="12">
        <v>12</v>
      </c>
      <c r="B13" s="13">
        <v>13</v>
      </c>
      <c r="C13" s="14" t="s">
        <v>25</v>
      </c>
      <c r="D13" s="14">
        <v>9</v>
      </c>
      <c r="E13" s="14">
        <v>16</v>
      </c>
      <c r="F13" s="14">
        <v>14</v>
      </c>
      <c r="G13" s="14">
        <v>1</v>
      </c>
      <c r="H13" s="14">
        <v>2</v>
      </c>
      <c r="I13" s="14">
        <v>0</v>
      </c>
      <c r="J13" s="14">
        <v>0</v>
      </c>
      <c r="K13" s="14">
        <v>0</v>
      </c>
      <c r="L13" s="14">
        <v>0</v>
      </c>
      <c r="M13" s="14">
        <f t="shared" si="0"/>
        <v>2</v>
      </c>
      <c r="N13" s="14">
        <v>2</v>
      </c>
      <c r="O13" s="14">
        <v>0</v>
      </c>
      <c r="P13" s="14">
        <v>0</v>
      </c>
      <c r="Q13" s="14">
        <v>1</v>
      </c>
      <c r="R13" s="14">
        <v>3</v>
      </c>
      <c r="S13" s="14">
        <v>0</v>
      </c>
      <c r="T13" s="14">
        <v>1</v>
      </c>
      <c r="U13" s="15">
        <f t="shared" si="1"/>
        <v>0.14285714285714285</v>
      </c>
      <c r="V13" s="15">
        <f t="shared" si="2"/>
        <v>0.2</v>
      </c>
      <c r="W13" s="15">
        <f t="shared" si="3"/>
        <v>0.1875</v>
      </c>
      <c r="X13" s="15">
        <f t="shared" si="4"/>
        <v>0.14285714285714285</v>
      </c>
    </row>
    <row r="14" spans="1:24" ht="13.5">
      <c r="A14" s="8">
        <v>13</v>
      </c>
      <c r="B14" s="9">
        <v>17</v>
      </c>
      <c r="C14" s="10" t="s">
        <v>26</v>
      </c>
      <c r="D14" s="10">
        <v>7</v>
      </c>
      <c r="E14" s="10">
        <v>17</v>
      </c>
      <c r="F14" s="10">
        <v>9</v>
      </c>
      <c r="G14" s="10">
        <v>5</v>
      </c>
      <c r="H14" s="10">
        <v>2</v>
      </c>
      <c r="I14" s="10">
        <v>0</v>
      </c>
      <c r="J14" s="10">
        <v>1</v>
      </c>
      <c r="K14" s="10">
        <v>0</v>
      </c>
      <c r="L14" s="10">
        <v>0</v>
      </c>
      <c r="M14" s="10">
        <f t="shared" si="0"/>
        <v>3</v>
      </c>
      <c r="N14" s="10">
        <v>0</v>
      </c>
      <c r="O14" s="10">
        <v>7</v>
      </c>
      <c r="P14" s="10">
        <v>5</v>
      </c>
      <c r="Q14" s="10">
        <v>3</v>
      </c>
      <c r="R14" s="10">
        <v>4</v>
      </c>
      <c r="S14" s="10">
        <v>0</v>
      </c>
      <c r="T14" s="10">
        <v>0</v>
      </c>
      <c r="U14" s="11">
        <f t="shared" si="1"/>
        <v>0.2222222222222222</v>
      </c>
      <c r="V14" s="11">
        <f t="shared" si="2"/>
        <v>0.5882352941176471</v>
      </c>
      <c r="W14" s="11">
        <f t="shared" si="3"/>
        <v>0.23529411764705882</v>
      </c>
      <c r="X14" s="11">
        <f t="shared" si="4"/>
        <v>0.3333333333333333</v>
      </c>
    </row>
    <row r="15" spans="1:24" ht="13.5">
      <c r="A15" s="12">
        <v>14</v>
      </c>
      <c r="B15" s="13">
        <v>19</v>
      </c>
      <c r="C15" s="14" t="s">
        <v>27</v>
      </c>
      <c r="D15" s="14">
        <v>14</v>
      </c>
      <c r="E15" s="14">
        <v>29</v>
      </c>
      <c r="F15" s="14">
        <v>28</v>
      </c>
      <c r="G15" s="14">
        <v>1</v>
      </c>
      <c r="H15" s="14">
        <v>6</v>
      </c>
      <c r="I15" s="14">
        <v>3</v>
      </c>
      <c r="J15" s="14">
        <v>0</v>
      </c>
      <c r="K15" s="14">
        <v>0</v>
      </c>
      <c r="L15" s="14">
        <v>0</v>
      </c>
      <c r="M15" s="14">
        <f t="shared" si="0"/>
        <v>6</v>
      </c>
      <c r="N15" s="14">
        <v>3</v>
      </c>
      <c r="O15" s="14">
        <v>1</v>
      </c>
      <c r="P15" s="14">
        <v>1</v>
      </c>
      <c r="Q15" s="14">
        <v>0</v>
      </c>
      <c r="R15" s="14">
        <v>4</v>
      </c>
      <c r="S15" s="14">
        <v>0</v>
      </c>
      <c r="T15" s="14">
        <v>0</v>
      </c>
      <c r="U15" s="15">
        <f t="shared" si="1"/>
        <v>0.21428571428571427</v>
      </c>
      <c r="V15" s="15">
        <f t="shared" si="2"/>
        <v>0.2413793103448276</v>
      </c>
      <c r="W15" s="15">
        <f t="shared" si="3"/>
        <v>0.13793103448275862</v>
      </c>
      <c r="X15" s="15">
        <f t="shared" si="4"/>
        <v>0.21428571428571427</v>
      </c>
    </row>
    <row r="16" spans="1:24" ht="13.5">
      <c r="A16" s="8">
        <v>15</v>
      </c>
      <c r="B16" s="9">
        <v>23</v>
      </c>
      <c r="C16" s="10" t="s">
        <v>28</v>
      </c>
      <c r="D16" s="10">
        <v>10</v>
      </c>
      <c r="E16" s="10">
        <v>20</v>
      </c>
      <c r="F16" s="10">
        <v>18</v>
      </c>
      <c r="G16" s="10">
        <v>2</v>
      </c>
      <c r="H16" s="10">
        <v>3</v>
      </c>
      <c r="I16" s="10">
        <v>1</v>
      </c>
      <c r="J16" s="10">
        <v>2</v>
      </c>
      <c r="K16" s="10">
        <v>0</v>
      </c>
      <c r="L16" s="10">
        <v>0</v>
      </c>
      <c r="M16" s="10">
        <f t="shared" si="0"/>
        <v>5</v>
      </c>
      <c r="N16" s="10">
        <v>0</v>
      </c>
      <c r="O16" s="10">
        <v>1</v>
      </c>
      <c r="P16" s="10">
        <v>2</v>
      </c>
      <c r="Q16" s="10">
        <v>0</v>
      </c>
      <c r="R16" s="10">
        <v>7</v>
      </c>
      <c r="S16" s="10">
        <v>0</v>
      </c>
      <c r="T16" s="10">
        <v>0</v>
      </c>
      <c r="U16" s="11">
        <f t="shared" si="1"/>
        <v>0.16666666666666666</v>
      </c>
      <c r="V16" s="11">
        <f t="shared" si="2"/>
        <v>0.25</v>
      </c>
      <c r="W16" s="11">
        <f t="shared" si="3"/>
        <v>0.35</v>
      </c>
      <c r="X16" s="11">
        <f t="shared" si="4"/>
        <v>0.2777777777777778</v>
      </c>
    </row>
    <row r="17" spans="1:24" ht="13.5">
      <c r="A17" s="12">
        <v>16</v>
      </c>
      <c r="B17" s="13">
        <v>27</v>
      </c>
      <c r="C17" s="14" t="s">
        <v>29</v>
      </c>
      <c r="D17" s="14">
        <v>4</v>
      </c>
      <c r="E17" s="14">
        <v>11</v>
      </c>
      <c r="F17" s="14">
        <v>9</v>
      </c>
      <c r="G17" s="14">
        <v>2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1</v>
      </c>
      <c r="N17" s="14">
        <v>0</v>
      </c>
      <c r="O17" s="14">
        <v>2</v>
      </c>
      <c r="P17" s="14">
        <v>2</v>
      </c>
      <c r="Q17" s="14">
        <v>0</v>
      </c>
      <c r="R17" s="14">
        <v>5</v>
      </c>
      <c r="S17" s="14">
        <v>0</v>
      </c>
      <c r="T17" s="14">
        <v>0</v>
      </c>
      <c r="U17" s="15">
        <f t="shared" si="1"/>
        <v>0.1111111111111111</v>
      </c>
      <c r="V17" s="15">
        <f t="shared" si="2"/>
        <v>0.2727272727272727</v>
      </c>
      <c r="W17" s="15">
        <f t="shared" si="3"/>
        <v>0.45454545454545453</v>
      </c>
      <c r="X17" s="15">
        <f t="shared" si="4"/>
        <v>0.1111111111111111</v>
      </c>
    </row>
    <row r="18" spans="1:24" ht="13.5">
      <c r="A18" s="8">
        <v>17</v>
      </c>
      <c r="B18" s="9">
        <v>37</v>
      </c>
      <c r="C18" s="10" t="s">
        <v>30</v>
      </c>
      <c r="D18" s="10">
        <v>5</v>
      </c>
      <c r="E18" s="10">
        <v>9</v>
      </c>
      <c r="F18" s="10">
        <v>5</v>
      </c>
      <c r="G18" s="10">
        <v>3</v>
      </c>
      <c r="H18" s="10">
        <v>1</v>
      </c>
      <c r="I18" s="10">
        <v>1</v>
      </c>
      <c r="J18" s="10">
        <v>0</v>
      </c>
      <c r="K18" s="10">
        <v>0</v>
      </c>
      <c r="L18" s="10">
        <v>0</v>
      </c>
      <c r="M18" s="10">
        <f t="shared" si="0"/>
        <v>1</v>
      </c>
      <c r="N18" s="10">
        <v>2</v>
      </c>
      <c r="O18" s="10">
        <v>0</v>
      </c>
      <c r="P18" s="10">
        <v>2</v>
      </c>
      <c r="Q18" s="10">
        <v>1</v>
      </c>
      <c r="R18" s="10">
        <v>3</v>
      </c>
      <c r="S18" s="10">
        <v>0</v>
      </c>
      <c r="T18" s="10">
        <v>1</v>
      </c>
      <c r="U18" s="11">
        <f t="shared" si="1"/>
        <v>0.2</v>
      </c>
      <c r="V18" s="11">
        <f t="shared" si="2"/>
        <v>0.5</v>
      </c>
      <c r="W18" s="11">
        <f t="shared" si="3"/>
        <v>0.3333333333333333</v>
      </c>
      <c r="X18" s="11">
        <f t="shared" si="4"/>
        <v>0.2</v>
      </c>
    </row>
    <row r="19" spans="1:24" ht="13.5">
      <c r="A19" s="12">
        <v>18</v>
      </c>
      <c r="B19" s="13">
        <v>43</v>
      </c>
      <c r="C19" s="14" t="s">
        <v>31</v>
      </c>
      <c r="D19" s="14">
        <v>14</v>
      </c>
      <c r="E19" s="14">
        <v>26</v>
      </c>
      <c r="F19" s="14">
        <v>20</v>
      </c>
      <c r="G19" s="14">
        <v>7</v>
      </c>
      <c r="H19" s="14">
        <v>3</v>
      </c>
      <c r="I19" s="14">
        <v>0</v>
      </c>
      <c r="J19" s="14">
        <v>1</v>
      </c>
      <c r="K19" s="14">
        <v>0</v>
      </c>
      <c r="L19" s="14">
        <v>0</v>
      </c>
      <c r="M19" s="14">
        <f t="shared" si="0"/>
        <v>4</v>
      </c>
      <c r="N19" s="14">
        <v>0</v>
      </c>
      <c r="O19" s="14">
        <v>3</v>
      </c>
      <c r="P19" s="14">
        <v>5</v>
      </c>
      <c r="Q19" s="14">
        <v>1</v>
      </c>
      <c r="R19" s="14">
        <v>5</v>
      </c>
      <c r="S19" s="14">
        <v>0</v>
      </c>
      <c r="T19" s="14">
        <v>0</v>
      </c>
      <c r="U19" s="15">
        <f t="shared" si="1"/>
        <v>0.15</v>
      </c>
      <c r="V19" s="15">
        <f t="shared" si="2"/>
        <v>0.34615384615384615</v>
      </c>
      <c r="W19" s="15">
        <f t="shared" si="3"/>
        <v>0.19230769230769232</v>
      </c>
      <c r="X19" s="15">
        <f t="shared" si="4"/>
        <v>0.2</v>
      </c>
    </row>
    <row r="20" spans="1:24" ht="13.5">
      <c r="A20" s="8">
        <v>19</v>
      </c>
      <c r="B20" s="9">
        <v>63</v>
      </c>
      <c r="C20" s="10" t="s">
        <v>32</v>
      </c>
      <c r="D20" s="10">
        <v>10</v>
      </c>
      <c r="E20" s="10">
        <v>31</v>
      </c>
      <c r="F20" s="10">
        <v>25</v>
      </c>
      <c r="G20" s="10">
        <v>6</v>
      </c>
      <c r="H20" s="10">
        <v>3</v>
      </c>
      <c r="I20" s="10">
        <v>0</v>
      </c>
      <c r="J20" s="10">
        <v>2</v>
      </c>
      <c r="K20" s="10">
        <v>0</v>
      </c>
      <c r="L20" s="10">
        <v>0</v>
      </c>
      <c r="M20" s="10">
        <f t="shared" si="0"/>
        <v>5</v>
      </c>
      <c r="N20" s="10">
        <v>4</v>
      </c>
      <c r="O20" s="10">
        <v>4</v>
      </c>
      <c r="P20" s="10">
        <v>5</v>
      </c>
      <c r="Q20" s="10">
        <v>1</v>
      </c>
      <c r="R20" s="10">
        <v>4</v>
      </c>
      <c r="S20" s="10">
        <v>0</v>
      </c>
      <c r="T20" s="10">
        <v>0</v>
      </c>
      <c r="U20" s="11">
        <f t="shared" si="1"/>
        <v>0.12</v>
      </c>
      <c r="V20" s="11">
        <f t="shared" si="2"/>
        <v>0.2903225806451613</v>
      </c>
      <c r="W20" s="11">
        <f t="shared" si="3"/>
        <v>0.12903225806451613</v>
      </c>
      <c r="X20" s="11">
        <f t="shared" si="4"/>
        <v>0.2</v>
      </c>
    </row>
    <row r="21" spans="1:24" ht="13.5">
      <c r="A21" s="12">
        <v>20</v>
      </c>
      <c r="B21" s="13">
        <v>77</v>
      </c>
      <c r="C21" s="14" t="s">
        <v>33</v>
      </c>
      <c r="D21" s="14">
        <v>3</v>
      </c>
      <c r="E21" s="14">
        <v>6</v>
      </c>
      <c r="F21" s="14">
        <v>3</v>
      </c>
      <c r="G21" s="14">
        <v>2</v>
      </c>
      <c r="H21" s="14">
        <v>1</v>
      </c>
      <c r="I21" s="14">
        <v>1</v>
      </c>
      <c r="J21" s="14">
        <v>0</v>
      </c>
      <c r="K21" s="14">
        <v>0</v>
      </c>
      <c r="L21" s="14">
        <v>0</v>
      </c>
      <c r="M21" s="14">
        <f t="shared" si="0"/>
        <v>1</v>
      </c>
      <c r="N21" s="14">
        <v>1</v>
      </c>
      <c r="O21" s="14">
        <v>2</v>
      </c>
      <c r="P21" s="14">
        <v>3</v>
      </c>
      <c r="Q21" s="14">
        <v>0</v>
      </c>
      <c r="R21" s="14">
        <v>1</v>
      </c>
      <c r="S21" s="14">
        <v>0</v>
      </c>
      <c r="T21" s="14">
        <v>0</v>
      </c>
      <c r="U21" s="15">
        <f t="shared" si="1"/>
        <v>0.3333333333333333</v>
      </c>
      <c r="V21" s="15">
        <f t="shared" si="2"/>
        <v>0.6666666666666666</v>
      </c>
      <c r="W21" s="15">
        <f t="shared" si="3"/>
        <v>0.16666666666666666</v>
      </c>
      <c r="X21" s="15">
        <f t="shared" si="4"/>
        <v>0.3333333333333333</v>
      </c>
    </row>
    <row r="22" spans="1:24" ht="13.5">
      <c r="A22" s="8">
        <v>21</v>
      </c>
      <c r="B22" s="9" t="s">
        <v>48</v>
      </c>
      <c r="C22" s="10" t="s">
        <v>49</v>
      </c>
      <c r="D22" s="10">
        <v>2</v>
      </c>
      <c r="E22" s="10">
        <v>2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f t="shared" si="0"/>
        <v>0</v>
      </c>
      <c r="N22" s="10">
        <v>0</v>
      </c>
      <c r="O22" s="10">
        <v>0</v>
      </c>
      <c r="P22" s="10">
        <v>1</v>
      </c>
      <c r="Q22" s="10">
        <v>0</v>
      </c>
      <c r="R22" s="10">
        <v>0</v>
      </c>
      <c r="S22" s="10">
        <v>0</v>
      </c>
      <c r="T22" s="10">
        <v>0</v>
      </c>
      <c r="U22" s="11">
        <f t="shared" si="1"/>
        <v>0</v>
      </c>
      <c r="V22" s="11">
        <f t="shared" si="2"/>
        <v>0.5</v>
      </c>
      <c r="W22" s="11">
        <f t="shared" si="3"/>
        <v>0</v>
      </c>
      <c r="X22" s="11">
        <f t="shared" si="4"/>
        <v>0</v>
      </c>
    </row>
    <row r="23" spans="1:24" ht="13.5">
      <c r="A23" s="12">
        <v>22</v>
      </c>
      <c r="B23" s="13" t="s">
        <v>53</v>
      </c>
      <c r="C23" s="14" t="s">
        <v>50</v>
      </c>
      <c r="D23" s="14">
        <v>2</v>
      </c>
      <c r="E23" s="14">
        <v>3</v>
      </c>
      <c r="F23" s="14">
        <v>2</v>
      </c>
      <c r="G23" s="14">
        <v>0</v>
      </c>
      <c r="H23" s="14">
        <v>1</v>
      </c>
      <c r="I23" s="14">
        <v>1</v>
      </c>
      <c r="J23" s="14">
        <v>0</v>
      </c>
      <c r="K23" s="14">
        <v>0</v>
      </c>
      <c r="L23" s="14">
        <v>0</v>
      </c>
      <c r="M23" s="14">
        <f t="shared" si="0"/>
        <v>1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5">
        <f t="shared" si="1"/>
        <v>0.5</v>
      </c>
      <c r="V23" s="15">
        <f t="shared" si="2"/>
        <v>0.6666666666666666</v>
      </c>
      <c r="W23" s="15">
        <f t="shared" si="3"/>
        <v>0</v>
      </c>
      <c r="X23" s="15">
        <f t="shared" si="4"/>
        <v>0.5</v>
      </c>
    </row>
    <row r="24" spans="1:24" ht="13.5">
      <c r="A24" s="8">
        <v>23</v>
      </c>
      <c r="B24" s="9" t="s">
        <v>44</v>
      </c>
      <c r="C24" s="10" t="s">
        <v>34</v>
      </c>
      <c r="D24" s="10">
        <v>10</v>
      </c>
      <c r="E24" s="10">
        <v>18</v>
      </c>
      <c r="F24" s="10">
        <v>13</v>
      </c>
      <c r="G24" s="10">
        <v>6</v>
      </c>
      <c r="H24" s="10">
        <v>2</v>
      </c>
      <c r="I24" s="10">
        <v>1</v>
      </c>
      <c r="J24" s="10">
        <v>0</v>
      </c>
      <c r="K24" s="10">
        <v>0</v>
      </c>
      <c r="L24" s="10">
        <v>0</v>
      </c>
      <c r="M24" s="10">
        <f t="shared" si="0"/>
        <v>2</v>
      </c>
      <c r="N24" s="10">
        <v>1</v>
      </c>
      <c r="O24" s="10">
        <v>2</v>
      </c>
      <c r="P24" s="10">
        <v>2</v>
      </c>
      <c r="Q24" s="10">
        <v>2</v>
      </c>
      <c r="R24" s="10">
        <v>5</v>
      </c>
      <c r="S24" s="10">
        <v>0</v>
      </c>
      <c r="T24" s="10">
        <v>1</v>
      </c>
      <c r="U24" s="11">
        <f t="shared" si="1"/>
        <v>0.15384615384615385</v>
      </c>
      <c r="V24" s="11">
        <f t="shared" si="2"/>
        <v>0.35294117647058826</v>
      </c>
      <c r="W24" s="11">
        <f t="shared" si="3"/>
        <v>0.2777777777777778</v>
      </c>
      <c r="X24" s="11">
        <f t="shared" si="4"/>
        <v>0.15384615384615385</v>
      </c>
    </row>
    <row r="25" spans="1:24" ht="13.5">
      <c r="A25" s="12">
        <v>24</v>
      </c>
      <c r="B25" s="13">
        <v>4</v>
      </c>
      <c r="C25" s="14" t="s">
        <v>35</v>
      </c>
      <c r="D25" s="14">
        <v>8</v>
      </c>
      <c r="E25" s="14">
        <v>15</v>
      </c>
      <c r="F25" s="14">
        <v>13</v>
      </c>
      <c r="G25" s="14">
        <v>3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f t="shared" si="0"/>
        <v>1</v>
      </c>
      <c r="N25" s="14">
        <v>1</v>
      </c>
      <c r="O25" s="14">
        <v>1</v>
      </c>
      <c r="P25" s="14">
        <v>1</v>
      </c>
      <c r="Q25" s="14">
        <v>1</v>
      </c>
      <c r="R25" s="14">
        <v>4</v>
      </c>
      <c r="S25" s="14">
        <v>0</v>
      </c>
      <c r="T25" s="14">
        <v>0</v>
      </c>
      <c r="U25" s="15">
        <f t="shared" si="1"/>
        <v>0.07692307692307693</v>
      </c>
      <c r="V25" s="15">
        <f t="shared" si="2"/>
        <v>0.2</v>
      </c>
      <c r="W25" s="15">
        <f t="shared" si="3"/>
        <v>0.26666666666666666</v>
      </c>
      <c r="X25" s="15">
        <f t="shared" si="4"/>
        <v>0.07692307692307693</v>
      </c>
    </row>
    <row r="26" spans="1:24" ht="13.5">
      <c r="A26" s="8">
        <v>25</v>
      </c>
      <c r="B26" s="9">
        <v>6</v>
      </c>
      <c r="C26" s="10" t="s">
        <v>36</v>
      </c>
      <c r="D26" s="10">
        <v>13</v>
      </c>
      <c r="E26" s="10">
        <v>30</v>
      </c>
      <c r="F26" s="10">
        <v>27</v>
      </c>
      <c r="G26" s="10">
        <v>4</v>
      </c>
      <c r="H26" s="10">
        <v>9</v>
      </c>
      <c r="I26" s="10">
        <v>1</v>
      </c>
      <c r="J26" s="10">
        <v>6</v>
      </c>
      <c r="K26" s="10">
        <v>1</v>
      </c>
      <c r="L26" s="10">
        <v>0</v>
      </c>
      <c r="M26" s="10">
        <f t="shared" si="0"/>
        <v>17</v>
      </c>
      <c r="N26" s="10">
        <v>6</v>
      </c>
      <c r="O26" s="10">
        <v>3</v>
      </c>
      <c r="P26" s="10">
        <v>3</v>
      </c>
      <c r="Q26" s="10">
        <v>0</v>
      </c>
      <c r="R26" s="10">
        <v>2</v>
      </c>
      <c r="S26" s="10">
        <v>0</v>
      </c>
      <c r="T26" s="10">
        <v>0</v>
      </c>
      <c r="U26" s="11">
        <f t="shared" si="1"/>
        <v>0.3333333333333333</v>
      </c>
      <c r="V26" s="11">
        <f t="shared" si="2"/>
        <v>0.4</v>
      </c>
      <c r="W26" s="11">
        <f t="shared" si="3"/>
        <v>0.06666666666666667</v>
      </c>
      <c r="X26" s="11">
        <f t="shared" si="4"/>
        <v>0.6296296296296297</v>
      </c>
    </row>
    <row r="27" spans="1:24" ht="13.5">
      <c r="A27" s="12">
        <v>26</v>
      </c>
      <c r="B27" s="13">
        <v>10</v>
      </c>
      <c r="C27" s="14" t="s">
        <v>37</v>
      </c>
      <c r="D27" s="14">
        <v>12</v>
      </c>
      <c r="E27" s="14">
        <v>28</v>
      </c>
      <c r="F27" s="14">
        <v>23</v>
      </c>
      <c r="G27" s="14">
        <v>5</v>
      </c>
      <c r="H27" s="14">
        <v>5</v>
      </c>
      <c r="I27" s="14">
        <v>2</v>
      </c>
      <c r="J27" s="14">
        <v>0</v>
      </c>
      <c r="K27" s="14">
        <v>0</v>
      </c>
      <c r="L27" s="14">
        <v>0</v>
      </c>
      <c r="M27" s="14">
        <f t="shared" si="0"/>
        <v>5</v>
      </c>
      <c r="N27" s="14">
        <v>2</v>
      </c>
      <c r="O27" s="14">
        <v>8</v>
      </c>
      <c r="P27" s="14">
        <v>5</v>
      </c>
      <c r="Q27" s="14">
        <v>0</v>
      </c>
      <c r="R27" s="14">
        <v>3</v>
      </c>
      <c r="S27" s="14">
        <v>0</v>
      </c>
      <c r="T27" s="14">
        <v>0</v>
      </c>
      <c r="U27" s="15">
        <f t="shared" si="1"/>
        <v>0.21739130434782608</v>
      </c>
      <c r="V27" s="15">
        <f t="shared" si="2"/>
        <v>0.35714285714285715</v>
      </c>
      <c r="W27" s="15">
        <f t="shared" si="3"/>
        <v>0.10714285714285714</v>
      </c>
      <c r="X27" s="15">
        <f t="shared" si="4"/>
        <v>0.21739130434782608</v>
      </c>
    </row>
    <row r="28" spans="1:24" ht="13.5">
      <c r="A28" s="8">
        <v>27</v>
      </c>
      <c r="B28" s="9">
        <v>11</v>
      </c>
      <c r="C28" s="10" t="s">
        <v>38</v>
      </c>
      <c r="D28" s="10">
        <v>10</v>
      </c>
      <c r="E28" s="10">
        <v>22</v>
      </c>
      <c r="F28" s="10">
        <v>16</v>
      </c>
      <c r="G28" s="10">
        <v>6</v>
      </c>
      <c r="H28" s="10">
        <v>4</v>
      </c>
      <c r="I28" s="10">
        <v>2</v>
      </c>
      <c r="J28" s="10">
        <v>0</v>
      </c>
      <c r="K28" s="10">
        <v>0</v>
      </c>
      <c r="L28" s="10">
        <v>0</v>
      </c>
      <c r="M28" s="10">
        <f t="shared" si="0"/>
        <v>4</v>
      </c>
      <c r="N28" s="10">
        <v>1</v>
      </c>
      <c r="O28" s="10">
        <v>5</v>
      </c>
      <c r="P28" s="10">
        <v>6</v>
      </c>
      <c r="Q28" s="10">
        <v>0</v>
      </c>
      <c r="R28" s="10">
        <v>1</v>
      </c>
      <c r="S28" s="10">
        <v>0</v>
      </c>
      <c r="T28" s="10">
        <v>0</v>
      </c>
      <c r="U28" s="11">
        <f t="shared" si="1"/>
        <v>0.25</v>
      </c>
      <c r="V28" s="11">
        <f t="shared" si="2"/>
        <v>0.45454545454545453</v>
      </c>
      <c r="W28" s="11">
        <f t="shared" si="3"/>
        <v>0.045454545454545456</v>
      </c>
      <c r="X28" s="11">
        <f t="shared" si="4"/>
        <v>0.25</v>
      </c>
    </row>
    <row r="29" spans="1:24" ht="13.5">
      <c r="A29" s="12">
        <v>28</v>
      </c>
      <c r="B29" s="13">
        <v>12</v>
      </c>
      <c r="C29" s="14" t="s">
        <v>39</v>
      </c>
      <c r="D29" s="14">
        <v>6</v>
      </c>
      <c r="E29" s="14">
        <v>12</v>
      </c>
      <c r="F29" s="14">
        <v>10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 t="shared" si="0"/>
        <v>0</v>
      </c>
      <c r="N29" s="14">
        <v>0</v>
      </c>
      <c r="O29" s="14">
        <v>1</v>
      </c>
      <c r="P29" s="14">
        <v>2</v>
      </c>
      <c r="Q29" s="14">
        <v>0</v>
      </c>
      <c r="R29" s="14">
        <v>6</v>
      </c>
      <c r="S29" s="14">
        <v>0</v>
      </c>
      <c r="T29" s="14">
        <v>0</v>
      </c>
      <c r="U29" s="15">
        <f t="shared" si="1"/>
        <v>0</v>
      </c>
      <c r="V29" s="15">
        <f t="shared" si="2"/>
        <v>0.16666666666666666</v>
      </c>
      <c r="W29" s="15">
        <f t="shared" si="3"/>
        <v>0.5</v>
      </c>
      <c r="X29" s="15">
        <f t="shared" si="4"/>
        <v>0</v>
      </c>
    </row>
    <row r="30" spans="1:24" ht="13.5">
      <c r="A30" s="8">
        <v>29</v>
      </c>
      <c r="B30" s="9">
        <v>16</v>
      </c>
      <c r="C30" s="10" t="s">
        <v>40</v>
      </c>
      <c r="D30" s="10">
        <v>1</v>
      </c>
      <c r="E30" s="10">
        <v>1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f t="shared" si="0"/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0</v>
      </c>
      <c r="T30" s="10">
        <v>0</v>
      </c>
      <c r="U30" s="11">
        <f t="shared" si="1"/>
        <v>0</v>
      </c>
      <c r="V30" s="11">
        <f t="shared" si="2"/>
        <v>0</v>
      </c>
      <c r="W30" s="11">
        <f t="shared" si="3"/>
        <v>1</v>
      </c>
      <c r="X30" s="11">
        <f t="shared" si="4"/>
        <v>0</v>
      </c>
    </row>
    <row r="31" spans="1:24" ht="13.5">
      <c r="A31" s="12">
        <v>30</v>
      </c>
      <c r="B31" s="13">
        <v>22</v>
      </c>
      <c r="C31" s="14" t="s">
        <v>41</v>
      </c>
      <c r="D31" s="14">
        <v>14</v>
      </c>
      <c r="E31" s="14">
        <v>32</v>
      </c>
      <c r="F31" s="14">
        <v>26</v>
      </c>
      <c r="G31" s="14">
        <v>2</v>
      </c>
      <c r="H31" s="14">
        <v>4</v>
      </c>
      <c r="I31" s="14">
        <v>1</v>
      </c>
      <c r="J31" s="14">
        <v>0</v>
      </c>
      <c r="K31" s="14">
        <v>0</v>
      </c>
      <c r="L31" s="14">
        <v>0</v>
      </c>
      <c r="M31" s="14">
        <f t="shared" si="0"/>
        <v>4</v>
      </c>
      <c r="N31" s="14">
        <v>1</v>
      </c>
      <c r="O31" s="14">
        <v>1</v>
      </c>
      <c r="P31" s="14">
        <v>5</v>
      </c>
      <c r="Q31" s="14">
        <v>1</v>
      </c>
      <c r="R31" s="14">
        <v>4</v>
      </c>
      <c r="S31" s="14">
        <v>0</v>
      </c>
      <c r="T31" s="14">
        <v>0</v>
      </c>
      <c r="U31" s="15">
        <f t="shared" si="1"/>
        <v>0.15384615384615385</v>
      </c>
      <c r="V31" s="15">
        <f t="shared" si="2"/>
        <v>0.3125</v>
      </c>
      <c r="W31" s="15">
        <f t="shared" si="3"/>
        <v>0.125</v>
      </c>
      <c r="X31" s="15">
        <f t="shared" si="4"/>
        <v>0.15384615384615385</v>
      </c>
    </row>
    <row r="32" spans="1:24" ht="13.5">
      <c r="A32" s="8">
        <v>31</v>
      </c>
      <c r="B32" s="9">
        <v>31</v>
      </c>
      <c r="C32" s="10" t="s">
        <v>42</v>
      </c>
      <c r="D32" s="10">
        <v>9</v>
      </c>
      <c r="E32" s="10">
        <v>15</v>
      </c>
      <c r="F32" s="10">
        <v>12</v>
      </c>
      <c r="G32" s="10">
        <v>2</v>
      </c>
      <c r="H32" s="10">
        <v>1</v>
      </c>
      <c r="I32" s="10">
        <v>1</v>
      </c>
      <c r="J32" s="10">
        <v>0</v>
      </c>
      <c r="K32" s="10">
        <v>0</v>
      </c>
      <c r="L32" s="10">
        <v>0</v>
      </c>
      <c r="M32" s="10">
        <f t="shared" si="0"/>
        <v>1</v>
      </c>
      <c r="N32" s="10">
        <v>3</v>
      </c>
      <c r="O32" s="10">
        <v>3</v>
      </c>
      <c r="P32" s="10">
        <v>3</v>
      </c>
      <c r="Q32" s="10">
        <v>0</v>
      </c>
      <c r="R32" s="10">
        <v>3</v>
      </c>
      <c r="S32" s="10">
        <v>0</v>
      </c>
      <c r="T32" s="10">
        <v>0</v>
      </c>
      <c r="U32" s="11">
        <f t="shared" si="1"/>
        <v>0.08333333333333333</v>
      </c>
      <c r="V32" s="11">
        <f t="shared" si="2"/>
        <v>0.26666666666666666</v>
      </c>
      <c r="W32" s="11">
        <f t="shared" si="3"/>
        <v>0.2</v>
      </c>
      <c r="X32" s="11">
        <f t="shared" si="4"/>
        <v>0.08333333333333333</v>
      </c>
    </row>
    <row r="33" spans="1:24" ht="13.5">
      <c r="A33" s="12">
        <v>32</v>
      </c>
      <c r="B33" s="13">
        <v>42</v>
      </c>
      <c r="C33" s="14" t="s">
        <v>43</v>
      </c>
      <c r="D33" s="14">
        <v>5</v>
      </c>
      <c r="E33" s="14">
        <v>11</v>
      </c>
      <c r="F33" s="14">
        <v>10</v>
      </c>
      <c r="G33" s="14">
        <v>2</v>
      </c>
      <c r="H33" s="14">
        <v>5</v>
      </c>
      <c r="I33" s="14">
        <v>0</v>
      </c>
      <c r="J33" s="14">
        <v>1</v>
      </c>
      <c r="K33" s="14">
        <v>0</v>
      </c>
      <c r="L33" s="14">
        <v>0</v>
      </c>
      <c r="M33" s="14">
        <f t="shared" si="0"/>
        <v>6</v>
      </c>
      <c r="N33" s="14">
        <v>5</v>
      </c>
      <c r="O33" s="14">
        <v>4</v>
      </c>
      <c r="P33" s="14">
        <v>1</v>
      </c>
      <c r="Q33" s="14">
        <v>0</v>
      </c>
      <c r="R33" s="14">
        <v>0</v>
      </c>
      <c r="S33" s="14">
        <v>0</v>
      </c>
      <c r="T33" s="14">
        <v>0</v>
      </c>
      <c r="U33" s="15">
        <f t="shared" si="1"/>
        <v>0.5</v>
      </c>
      <c r="V33" s="15">
        <f t="shared" si="2"/>
        <v>0.5454545454545454</v>
      </c>
      <c r="W33" s="15">
        <f t="shared" si="3"/>
        <v>0</v>
      </c>
      <c r="X33" s="15">
        <f t="shared" si="4"/>
        <v>0.6</v>
      </c>
    </row>
    <row r="34" spans="1:24" ht="13.5">
      <c r="A34" s="4"/>
      <c r="B34" s="5"/>
      <c r="C34" s="6" t="s">
        <v>47</v>
      </c>
      <c r="D34" s="6">
        <v>16</v>
      </c>
      <c r="E34" s="6">
        <f>SUM(E2:E33)</f>
        <v>488</v>
      </c>
      <c r="F34" s="6">
        <f aca="true" t="shared" si="5" ref="F34:T34">SUM(F2:F33)</f>
        <v>396</v>
      </c>
      <c r="G34" s="6">
        <f t="shared" si="5"/>
        <v>82</v>
      </c>
      <c r="H34" s="6">
        <f t="shared" si="5"/>
        <v>76</v>
      </c>
      <c r="I34" s="6">
        <f t="shared" si="5"/>
        <v>18</v>
      </c>
      <c r="J34" s="6">
        <f t="shared" si="5"/>
        <v>17</v>
      </c>
      <c r="K34" s="6">
        <f t="shared" si="5"/>
        <v>1</v>
      </c>
      <c r="L34" s="6">
        <f t="shared" si="5"/>
        <v>0</v>
      </c>
      <c r="M34" s="6">
        <f t="shared" si="5"/>
        <v>95</v>
      </c>
      <c r="N34" s="6">
        <f t="shared" si="5"/>
        <v>55</v>
      </c>
      <c r="O34" s="6">
        <f t="shared" si="5"/>
        <v>60</v>
      </c>
      <c r="P34" s="6">
        <f t="shared" si="5"/>
        <v>72</v>
      </c>
      <c r="Q34" s="6">
        <f t="shared" si="5"/>
        <v>15</v>
      </c>
      <c r="R34" s="6">
        <f t="shared" si="5"/>
        <v>83</v>
      </c>
      <c r="S34" s="6">
        <f t="shared" si="5"/>
        <v>1</v>
      </c>
      <c r="T34" s="6">
        <f t="shared" si="5"/>
        <v>4</v>
      </c>
      <c r="U34" s="7">
        <f>H34/F34</f>
        <v>0.1919191919191919</v>
      </c>
      <c r="V34" s="7">
        <f>(H34+Q34+P34)/(F34+P34+Q34)</f>
        <v>0.33747412008281574</v>
      </c>
      <c r="W34" s="7">
        <f t="shared" si="3"/>
        <v>0.17008196721311475</v>
      </c>
      <c r="X34" s="7">
        <f>M34/F34</f>
        <v>0.2398989898989899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" bestFit="1" customWidth="1"/>
    <col min="2" max="2" width="7.125" style="1" bestFit="1" customWidth="1"/>
    <col min="3" max="3" width="7.125" style="0" bestFit="1" customWidth="1"/>
    <col min="4" max="12" width="5.25390625" style="0" bestFit="1" customWidth="1"/>
    <col min="13" max="13" width="6.50390625" style="0" bestFit="1" customWidth="1"/>
    <col min="14" max="18" width="5.25390625" style="0" bestFit="1" customWidth="1"/>
    <col min="19" max="20" width="5.25390625" style="2" bestFit="1" customWidth="1"/>
    <col min="21" max="21" width="6.50390625" style="2" bestFit="1" customWidth="1"/>
    <col min="22" max="22" width="7.125" style="2" bestFit="1" customWidth="1"/>
    <col min="23" max="24" width="7.125" style="0" bestFit="1" customWidth="1"/>
  </cols>
  <sheetData>
    <row r="1" spans="1:24" ht="13.5">
      <c r="A1" s="4" t="s">
        <v>61</v>
      </c>
      <c r="B1" s="5" t="s">
        <v>62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45</v>
      </c>
      <c r="J1" s="6" t="s">
        <v>58</v>
      </c>
      <c r="K1" s="6" t="s">
        <v>59</v>
      </c>
      <c r="L1" s="6" t="s">
        <v>60</v>
      </c>
      <c r="M1" s="6" t="s">
        <v>6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51</v>
      </c>
      <c r="T1" s="6" t="s">
        <v>52</v>
      </c>
      <c r="U1" s="7" t="s">
        <v>12</v>
      </c>
      <c r="V1" s="7" t="s">
        <v>13</v>
      </c>
      <c r="W1" s="7" t="s">
        <v>14</v>
      </c>
      <c r="X1" s="7" t="s">
        <v>46</v>
      </c>
    </row>
    <row r="2" spans="1:24" ht="13.5">
      <c r="A2" s="8">
        <v>1</v>
      </c>
      <c r="B2" s="9">
        <v>44</v>
      </c>
      <c r="C2" s="10" t="s">
        <v>15</v>
      </c>
      <c r="D2" s="10">
        <f>'後期'!D2+'前期'!D2</f>
        <v>9</v>
      </c>
      <c r="E2" s="10">
        <f>'後期'!E2+'前期'!E2</f>
        <v>19</v>
      </c>
      <c r="F2" s="10">
        <f>'後期'!F2+'前期'!F2</f>
        <v>15</v>
      </c>
      <c r="G2" s="10">
        <f>'後期'!G2+'前期'!G2</f>
        <v>2</v>
      </c>
      <c r="H2" s="10">
        <f>'後期'!H2+'前期'!H2</f>
        <v>2</v>
      </c>
      <c r="I2" s="10">
        <f>'後期'!I2+'前期'!I2</f>
        <v>0</v>
      </c>
      <c r="J2" s="10">
        <f>'後期'!J2+'前期'!J2</f>
        <v>1</v>
      </c>
      <c r="K2" s="10">
        <f>'後期'!K2+'前期'!K2</f>
        <v>0</v>
      </c>
      <c r="L2" s="10">
        <f>'後期'!L2+'前期'!L2</f>
        <v>0</v>
      </c>
      <c r="M2" s="10">
        <f>'後期'!M2+'前期'!M2</f>
        <v>3</v>
      </c>
      <c r="N2" s="10">
        <f>'後期'!N2+'前期'!N2</f>
        <v>1</v>
      </c>
      <c r="O2" s="10">
        <f>'後期'!O2+'前期'!O2</f>
        <v>3</v>
      </c>
      <c r="P2" s="10">
        <f>'後期'!P2+'前期'!P2</f>
        <v>4</v>
      </c>
      <c r="Q2" s="10">
        <f>'後期'!Q2+'前期'!Q2</f>
        <v>0</v>
      </c>
      <c r="R2" s="10">
        <f>'後期'!R2+'前期'!R2</f>
        <v>1</v>
      </c>
      <c r="S2" s="10">
        <f>'後期'!S2+'前期'!S2</f>
        <v>0</v>
      </c>
      <c r="T2" s="10">
        <f>'後期'!T2+'前期'!T2</f>
        <v>0</v>
      </c>
      <c r="U2" s="11">
        <f>H2/F2</f>
        <v>0.13333333333333333</v>
      </c>
      <c r="V2" s="11">
        <f>(H2+P2+Q2)/(F2+P2+Q2)</f>
        <v>0.3157894736842105</v>
      </c>
      <c r="W2" s="11">
        <f>R2/E2</f>
        <v>0.05263157894736842</v>
      </c>
      <c r="X2" s="11">
        <f>M2/F2</f>
        <v>0.2</v>
      </c>
    </row>
    <row r="3" spans="1:24" ht="13.5">
      <c r="A3" s="12">
        <v>2</v>
      </c>
      <c r="B3" s="13">
        <v>21</v>
      </c>
      <c r="C3" s="14" t="s">
        <v>16</v>
      </c>
      <c r="D3" s="14">
        <f>'後期'!D3+'前期'!D3</f>
        <v>15</v>
      </c>
      <c r="E3" s="14">
        <f>'前期'!E3+'後期'!E3</f>
        <v>24</v>
      </c>
      <c r="F3" s="14">
        <f>'後期'!F3+'前期'!F3</f>
        <v>21</v>
      </c>
      <c r="G3" s="14">
        <f>'後期'!G3+'前期'!G3</f>
        <v>7</v>
      </c>
      <c r="H3" s="14">
        <f>'後期'!H3+'前期'!H3</f>
        <v>2</v>
      </c>
      <c r="I3" s="14">
        <f>'後期'!I3+'前期'!I3</f>
        <v>1</v>
      </c>
      <c r="J3" s="14">
        <f>'後期'!J3+'前期'!J3</f>
        <v>1</v>
      </c>
      <c r="K3" s="14">
        <f>'後期'!K3+'前期'!K3</f>
        <v>0</v>
      </c>
      <c r="L3" s="14">
        <f>'後期'!L3+'前期'!L3</f>
        <v>0</v>
      </c>
      <c r="M3" s="14">
        <f>'後期'!M3+'前期'!M3</f>
        <v>3</v>
      </c>
      <c r="N3" s="14">
        <f>'後期'!N3+'前期'!N3</f>
        <v>0</v>
      </c>
      <c r="O3" s="14">
        <f>'後期'!O3+'前期'!O3</f>
        <v>2</v>
      </c>
      <c r="P3" s="14">
        <f>'後期'!P3+'前期'!P3</f>
        <v>3</v>
      </c>
      <c r="Q3" s="14">
        <f>'後期'!Q3+'前期'!Q3</f>
        <v>0</v>
      </c>
      <c r="R3" s="14">
        <f>'後期'!R3+'前期'!R3</f>
        <v>6</v>
      </c>
      <c r="S3" s="14">
        <f>'後期'!S3+'前期'!S3</f>
        <v>0</v>
      </c>
      <c r="T3" s="14">
        <f>'後期'!T3+'前期'!T3</f>
        <v>0</v>
      </c>
      <c r="U3" s="15">
        <f aca="true" t="shared" si="0" ref="U3:U33">H3/F3</f>
        <v>0.09523809523809523</v>
      </c>
      <c r="V3" s="15">
        <f aca="true" t="shared" si="1" ref="V3:V33">(H3+P3+Q3)/(F3+P3+Q3)</f>
        <v>0.20833333333333334</v>
      </c>
      <c r="W3" s="15">
        <f aca="true" t="shared" si="2" ref="W3:W34">R3/E3</f>
        <v>0.25</v>
      </c>
      <c r="X3" s="15">
        <f aca="true" t="shared" si="3" ref="X3:X33">M3/F3</f>
        <v>0.14285714285714285</v>
      </c>
    </row>
    <row r="4" spans="1:24" ht="13.5">
      <c r="A4" s="8">
        <v>3</v>
      </c>
      <c r="B4" s="9">
        <v>24</v>
      </c>
      <c r="C4" s="10" t="s">
        <v>17</v>
      </c>
      <c r="D4" s="10">
        <f>'後期'!D4+'前期'!D4</f>
        <v>5</v>
      </c>
      <c r="E4" s="10">
        <f>'前期'!E4+'後期'!E4</f>
        <v>14</v>
      </c>
      <c r="F4" s="10">
        <f>'後期'!F4+'前期'!F4</f>
        <v>12</v>
      </c>
      <c r="G4" s="10">
        <f>'後期'!G4+'前期'!G4</f>
        <v>2</v>
      </c>
      <c r="H4" s="10">
        <f>'後期'!H4+'前期'!H4</f>
        <v>2</v>
      </c>
      <c r="I4" s="10">
        <f>'後期'!I4+'前期'!I4</f>
        <v>1</v>
      </c>
      <c r="J4" s="10">
        <f>'後期'!J4+'前期'!J4</f>
        <v>1</v>
      </c>
      <c r="K4" s="10">
        <f>'後期'!K4+'前期'!K4</f>
        <v>0</v>
      </c>
      <c r="L4" s="10">
        <f>'後期'!L4+'前期'!L4</f>
        <v>0</v>
      </c>
      <c r="M4" s="10">
        <f>'後期'!M4+'前期'!M4</f>
        <v>3</v>
      </c>
      <c r="N4" s="10">
        <f>'後期'!N4+'前期'!N4</f>
        <v>3</v>
      </c>
      <c r="O4" s="10">
        <f>'後期'!O4+'前期'!O4</f>
        <v>0</v>
      </c>
      <c r="P4" s="10">
        <f>'後期'!P4+'前期'!P4</f>
        <v>2</v>
      </c>
      <c r="Q4" s="10">
        <f>'後期'!Q4+'前期'!Q4</f>
        <v>0</v>
      </c>
      <c r="R4" s="10">
        <f>'後期'!R4+'前期'!R4</f>
        <v>2</v>
      </c>
      <c r="S4" s="10">
        <f>'後期'!S4+'前期'!S4</f>
        <v>0</v>
      </c>
      <c r="T4" s="10">
        <f>'後期'!T4+'前期'!T4</f>
        <v>0</v>
      </c>
      <c r="U4" s="11">
        <f t="shared" si="0"/>
        <v>0.16666666666666666</v>
      </c>
      <c r="V4" s="11">
        <f t="shared" si="1"/>
        <v>0.2857142857142857</v>
      </c>
      <c r="W4" s="11">
        <f t="shared" si="2"/>
        <v>0.14285714285714285</v>
      </c>
      <c r="X4" s="11">
        <f t="shared" si="3"/>
        <v>0.25</v>
      </c>
    </row>
    <row r="5" spans="1:24" ht="13.5">
      <c r="A5" s="12">
        <v>4</v>
      </c>
      <c r="B5" s="13" t="s">
        <v>54</v>
      </c>
      <c r="C5" s="14" t="s">
        <v>55</v>
      </c>
      <c r="D5" s="14">
        <f>'後期'!D5+'前期'!D5</f>
        <v>2</v>
      </c>
      <c r="E5" s="14">
        <f>'前期'!E5+'後期'!E5</f>
        <v>3</v>
      </c>
      <c r="F5" s="14">
        <f>'後期'!F5+'前期'!F5</f>
        <v>3</v>
      </c>
      <c r="G5" s="14">
        <f>'後期'!G5+'前期'!G5</f>
        <v>0</v>
      </c>
      <c r="H5" s="14">
        <f>'後期'!H5+'前期'!H5</f>
        <v>1</v>
      </c>
      <c r="I5" s="14">
        <f>'後期'!I5+'前期'!I5</f>
        <v>1</v>
      </c>
      <c r="J5" s="14">
        <f>'後期'!J5+'前期'!J5</f>
        <v>0</v>
      </c>
      <c r="K5" s="14">
        <f>'後期'!K5+'前期'!K5</f>
        <v>0</v>
      </c>
      <c r="L5" s="14">
        <f>'後期'!L5+'前期'!L5</f>
        <v>0</v>
      </c>
      <c r="M5" s="14">
        <f>'後期'!M5+'前期'!M5</f>
        <v>1</v>
      </c>
      <c r="N5" s="14">
        <f>'後期'!N5+'前期'!N5</f>
        <v>0</v>
      </c>
      <c r="O5" s="14">
        <f>'後期'!O5+'前期'!O5</f>
        <v>0</v>
      </c>
      <c r="P5" s="14">
        <f>'後期'!P5+'前期'!P5</f>
        <v>0</v>
      </c>
      <c r="Q5" s="14">
        <f>'後期'!Q5+'前期'!Q5</f>
        <v>0</v>
      </c>
      <c r="R5" s="14">
        <f>'後期'!R5+'前期'!R5</f>
        <v>1</v>
      </c>
      <c r="S5" s="14">
        <f>'後期'!S5+'前期'!S5</f>
        <v>0</v>
      </c>
      <c r="T5" s="14">
        <f>'後期'!T5+'前期'!T5</f>
        <v>0</v>
      </c>
      <c r="U5" s="15">
        <f t="shared" si="0"/>
        <v>0.3333333333333333</v>
      </c>
      <c r="V5" s="15">
        <f t="shared" si="1"/>
        <v>0.3333333333333333</v>
      </c>
      <c r="W5" s="15">
        <f t="shared" si="2"/>
        <v>0.3333333333333333</v>
      </c>
      <c r="X5" s="15">
        <f t="shared" si="3"/>
        <v>0.3333333333333333</v>
      </c>
    </row>
    <row r="6" spans="1:24" ht="13.5">
      <c r="A6" s="8">
        <v>5</v>
      </c>
      <c r="B6" s="9">
        <v>3</v>
      </c>
      <c r="C6" s="10" t="s">
        <v>18</v>
      </c>
      <c r="D6" s="10">
        <f>'後期'!D6+'前期'!D6</f>
        <v>4</v>
      </c>
      <c r="E6" s="10">
        <f>'前期'!E6+'後期'!E6</f>
        <v>11</v>
      </c>
      <c r="F6" s="10">
        <f>'後期'!F6+'前期'!F6</f>
        <v>8</v>
      </c>
      <c r="G6" s="10">
        <f>'後期'!G6+'前期'!G6</f>
        <v>2</v>
      </c>
      <c r="H6" s="10">
        <f>'後期'!H6+'前期'!H6</f>
        <v>3</v>
      </c>
      <c r="I6" s="10">
        <f>'後期'!I6+'前期'!I6</f>
        <v>0</v>
      </c>
      <c r="J6" s="10">
        <f>'後期'!J6+'前期'!J6</f>
        <v>1</v>
      </c>
      <c r="K6" s="10">
        <f>'後期'!K6+'前期'!K6</f>
        <v>0</v>
      </c>
      <c r="L6" s="10">
        <f>'後期'!L6+'前期'!L6</f>
        <v>0</v>
      </c>
      <c r="M6" s="10">
        <f>'後期'!M6+'前期'!M6</f>
        <v>4</v>
      </c>
      <c r="N6" s="10">
        <f>'後期'!N6+'前期'!N6</f>
        <v>4</v>
      </c>
      <c r="O6" s="10">
        <f>'後期'!O6+'前期'!O6</f>
        <v>1</v>
      </c>
      <c r="P6" s="10">
        <f>'後期'!P6+'前期'!P6</f>
        <v>2</v>
      </c>
      <c r="Q6" s="10">
        <f>'後期'!Q6+'前期'!Q6</f>
        <v>1</v>
      </c>
      <c r="R6" s="10">
        <f>'後期'!R6+'前期'!R6</f>
        <v>2</v>
      </c>
      <c r="S6" s="10">
        <f>'後期'!S6+'前期'!S6</f>
        <v>0</v>
      </c>
      <c r="T6" s="10">
        <f>'後期'!T6+'前期'!T6</f>
        <v>0</v>
      </c>
      <c r="U6" s="11">
        <f t="shared" si="0"/>
        <v>0.375</v>
      </c>
      <c r="V6" s="11">
        <f t="shared" si="1"/>
        <v>0.5454545454545454</v>
      </c>
      <c r="W6" s="11">
        <f t="shared" si="2"/>
        <v>0.18181818181818182</v>
      </c>
      <c r="X6" s="11">
        <f t="shared" si="3"/>
        <v>0.5</v>
      </c>
    </row>
    <row r="7" spans="1:24" ht="13.5">
      <c r="A7" s="12">
        <v>6</v>
      </c>
      <c r="B7" s="13">
        <v>14</v>
      </c>
      <c r="C7" s="14" t="s">
        <v>19</v>
      </c>
      <c r="D7" s="14">
        <f>'後期'!D7+'前期'!D7</f>
        <v>14</v>
      </c>
      <c r="E7" s="14">
        <f>'前期'!E7+'後期'!E7</f>
        <v>30</v>
      </c>
      <c r="F7" s="14">
        <f>'後期'!F7+'前期'!F7</f>
        <v>23</v>
      </c>
      <c r="G7" s="14">
        <f>'後期'!G7+'前期'!G7</f>
        <v>7</v>
      </c>
      <c r="H7" s="14">
        <f>'後期'!H7+'前期'!H7</f>
        <v>8</v>
      </c>
      <c r="I7" s="14">
        <f>'後期'!I7+'前期'!I7</f>
        <v>1</v>
      </c>
      <c r="J7" s="14">
        <f>'後期'!J7+'前期'!J7</f>
        <v>0</v>
      </c>
      <c r="K7" s="14">
        <f>'後期'!K7+'前期'!K7</f>
        <v>0</v>
      </c>
      <c r="L7" s="14">
        <f>'後期'!L7+'前期'!L7</f>
        <v>0</v>
      </c>
      <c r="M7" s="14">
        <f>'後期'!M7+'前期'!M7</f>
        <v>8</v>
      </c>
      <c r="N7" s="14">
        <f>'後期'!N7+'前期'!N7</f>
        <v>6</v>
      </c>
      <c r="O7" s="14">
        <f>'後期'!O7+'前期'!O7</f>
        <v>4</v>
      </c>
      <c r="P7" s="14">
        <f>'後期'!P7+'前期'!P7</f>
        <v>6</v>
      </c>
      <c r="Q7" s="14">
        <f>'後期'!Q7+'前期'!Q7</f>
        <v>1</v>
      </c>
      <c r="R7" s="14">
        <f>'後期'!R7+'前期'!R7</f>
        <v>4</v>
      </c>
      <c r="S7" s="14">
        <f>'後期'!S7+'前期'!S7</f>
        <v>0</v>
      </c>
      <c r="T7" s="14">
        <f>'後期'!T7+'前期'!T7</f>
        <v>0</v>
      </c>
      <c r="U7" s="15">
        <f t="shared" si="0"/>
        <v>0.34782608695652173</v>
      </c>
      <c r="V7" s="15">
        <f t="shared" si="1"/>
        <v>0.5</v>
      </c>
      <c r="W7" s="15">
        <f t="shared" si="2"/>
        <v>0.13333333333333333</v>
      </c>
      <c r="X7" s="15">
        <f t="shared" si="3"/>
        <v>0.34782608695652173</v>
      </c>
    </row>
    <row r="8" spans="1:24" ht="13.5">
      <c r="A8" s="8">
        <v>7</v>
      </c>
      <c r="B8" s="9">
        <v>18</v>
      </c>
      <c r="C8" s="10" t="s">
        <v>20</v>
      </c>
      <c r="D8" s="10">
        <f>'後期'!D8+'前期'!D8</f>
        <v>1</v>
      </c>
      <c r="E8" s="10">
        <f>'前期'!E8+'後期'!E8</f>
        <v>1</v>
      </c>
      <c r="F8" s="10">
        <f>'後期'!F8+'前期'!F8</f>
        <v>1</v>
      </c>
      <c r="G8" s="10">
        <f>'後期'!G8+'前期'!G8</f>
        <v>0</v>
      </c>
      <c r="H8" s="10">
        <f>'後期'!H8+'前期'!H8</f>
        <v>0</v>
      </c>
      <c r="I8" s="10">
        <f>'後期'!I8+'前期'!I8</f>
        <v>0</v>
      </c>
      <c r="J8" s="10">
        <f>'後期'!J8+'前期'!J8</f>
        <v>0</v>
      </c>
      <c r="K8" s="10">
        <f>'後期'!K8+'前期'!K8</f>
        <v>0</v>
      </c>
      <c r="L8" s="10">
        <f>'後期'!L8+'前期'!L8</f>
        <v>0</v>
      </c>
      <c r="M8" s="10">
        <f>'後期'!M8+'前期'!M8</f>
        <v>0</v>
      </c>
      <c r="N8" s="10">
        <f>'後期'!N8+'前期'!N8</f>
        <v>0</v>
      </c>
      <c r="O8" s="10">
        <f>'後期'!O8+'前期'!O8</f>
        <v>0</v>
      </c>
      <c r="P8" s="10">
        <f>'後期'!P8+'前期'!P8</f>
        <v>0</v>
      </c>
      <c r="Q8" s="10">
        <f>'後期'!Q8+'前期'!Q8</f>
        <v>0</v>
      </c>
      <c r="R8" s="10">
        <f>'後期'!R8+'前期'!R8</f>
        <v>1</v>
      </c>
      <c r="S8" s="10">
        <f>'後期'!S8+'前期'!S8</f>
        <v>0</v>
      </c>
      <c r="T8" s="10">
        <f>'後期'!T8+'前期'!T8</f>
        <v>0</v>
      </c>
      <c r="U8" s="11">
        <f t="shared" si="0"/>
        <v>0</v>
      </c>
      <c r="V8" s="11">
        <f t="shared" si="1"/>
        <v>0</v>
      </c>
      <c r="W8" s="11">
        <f t="shared" si="2"/>
        <v>1</v>
      </c>
      <c r="X8" s="11">
        <f t="shared" si="3"/>
        <v>0</v>
      </c>
    </row>
    <row r="9" spans="1:24" ht="13.5">
      <c r="A9" s="12">
        <v>8</v>
      </c>
      <c r="B9" s="13">
        <v>25</v>
      </c>
      <c r="C9" s="14" t="s">
        <v>21</v>
      </c>
      <c r="D9" s="14">
        <f>'後期'!D9+'前期'!D9</f>
        <v>20</v>
      </c>
      <c r="E9" s="14">
        <f>'前期'!E9+'後期'!E9</f>
        <v>50</v>
      </c>
      <c r="F9" s="14">
        <f>'後期'!F9+'前期'!F9</f>
        <v>41</v>
      </c>
      <c r="G9" s="14">
        <f>'後期'!G9+'前期'!G9</f>
        <v>9</v>
      </c>
      <c r="H9" s="14">
        <f>'後期'!H9+'前期'!H9</f>
        <v>13</v>
      </c>
      <c r="I9" s="14">
        <f>'後期'!I9+'前期'!I9</f>
        <v>2</v>
      </c>
      <c r="J9" s="14">
        <f>'後期'!J9+'前期'!J9</f>
        <v>3</v>
      </c>
      <c r="K9" s="14">
        <f>'後期'!K9+'前期'!K9</f>
        <v>0</v>
      </c>
      <c r="L9" s="14">
        <f>'後期'!L9+'前期'!L9</f>
        <v>0</v>
      </c>
      <c r="M9" s="14">
        <f>'後期'!M9+'前期'!M9</f>
        <v>16</v>
      </c>
      <c r="N9" s="14">
        <f>'後期'!N9+'前期'!N9</f>
        <v>9</v>
      </c>
      <c r="O9" s="14">
        <f>'後期'!O9+'前期'!O9</f>
        <v>9</v>
      </c>
      <c r="P9" s="14">
        <f>'後期'!P9+'前期'!P9</f>
        <v>6</v>
      </c>
      <c r="Q9" s="14">
        <f>'後期'!Q9+'前期'!Q9</f>
        <v>2</v>
      </c>
      <c r="R9" s="14">
        <f>'後期'!R9+'前期'!R9</f>
        <v>2</v>
      </c>
      <c r="S9" s="14">
        <f>'後期'!S9+'前期'!S9</f>
        <v>0</v>
      </c>
      <c r="T9" s="14">
        <f>'後期'!T9+'前期'!T9</f>
        <v>1</v>
      </c>
      <c r="U9" s="15">
        <f t="shared" si="0"/>
        <v>0.3170731707317073</v>
      </c>
      <c r="V9" s="15">
        <f t="shared" si="1"/>
        <v>0.42857142857142855</v>
      </c>
      <c r="W9" s="15">
        <f t="shared" si="2"/>
        <v>0.04</v>
      </c>
      <c r="X9" s="15">
        <f t="shared" si="3"/>
        <v>0.3902439024390244</v>
      </c>
    </row>
    <row r="10" spans="1:24" ht="13.5">
      <c r="A10" s="8">
        <v>9</v>
      </c>
      <c r="B10" s="9">
        <v>90</v>
      </c>
      <c r="C10" s="10" t="s">
        <v>22</v>
      </c>
      <c r="D10" s="10">
        <f>'後期'!D10+'前期'!D10</f>
        <v>3</v>
      </c>
      <c r="E10" s="10">
        <f>'前期'!E10+'後期'!E10</f>
        <v>5</v>
      </c>
      <c r="F10" s="10">
        <f>'後期'!F10+'前期'!F10</f>
        <v>3</v>
      </c>
      <c r="G10" s="10">
        <f>'後期'!G10+'前期'!G10</f>
        <v>1</v>
      </c>
      <c r="H10" s="10">
        <f>'後期'!H10+'前期'!H10</f>
        <v>0</v>
      </c>
      <c r="I10" s="10">
        <f>'後期'!I10+'前期'!I10</f>
        <v>0</v>
      </c>
      <c r="J10" s="10">
        <f>'後期'!J10+'前期'!J10</f>
        <v>0</v>
      </c>
      <c r="K10" s="10">
        <f>'後期'!K10+'前期'!K10</f>
        <v>0</v>
      </c>
      <c r="L10" s="10">
        <f>'後期'!L10+'前期'!L10</f>
        <v>0</v>
      </c>
      <c r="M10" s="10">
        <f>'後期'!M10+'前期'!M10</f>
        <v>0</v>
      </c>
      <c r="N10" s="10">
        <f>'後期'!N10+'前期'!N10</f>
        <v>0</v>
      </c>
      <c r="O10" s="10">
        <f>'後期'!O10+'前期'!O10</f>
        <v>0</v>
      </c>
      <c r="P10" s="10">
        <f>'後期'!P10+'前期'!P10</f>
        <v>2</v>
      </c>
      <c r="Q10" s="10">
        <f>'後期'!Q10+'前期'!Q10</f>
        <v>0</v>
      </c>
      <c r="R10" s="10">
        <f>'後期'!R10+'前期'!R10</f>
        <v>3</v>
      </c>
      <c r="S10" s="10">
        <f>'後期'!S10+'前期'!S10</f>
        <v>0</v>
      </c>
      <c r="T10" s="10">
        <f>'後期'!T10+'前期'!T10</f>
        <v>0</v>
      </c>
      <c r="U10" s="11">
        <f t="shared" si="0"/>
        <v>0</v>
      </c>
      <c r="V10" s="11">
        <f t="shared" si="1"/>
        <v>0.4</v>
      </c>
      <c r="W10" s="11">
        <f t="shared" si="2"/>
        <v>0.6</v>
      </c>
      <c r="X10" s="11">
        <f t="shared" si="3"/>
        <v>0</v>
      </c>
    </row>
    <row r="11" spans="1:24" ht="13.5">
      <c r="A11" s="12">
        <v>10</v>
      </c>
      <c r="B11" s="13">
        <v>7</v>
      </c>
      <c r="C11" s="14" t="s">
        <v>23</v>
      </c>
      <c r="D11" s="14">
        <f>'後期'!D11+'前期'!D11</f>
        <v>11</v>
      </c>
      <c r="E11" s="14">
        <f>'前期'!E11+'後期'!E11</f>
        <v>26</v>
      </c>
      <c r="F11" s="14">
        <f>'後期'!F11+'前期'!F11</f>
        <v>20</v>
      </c>
      <c r="G11" s="14">
        <f>'後期'!G11+'前期'!G11</f>
        <v>4</v>
      </c>
      <c r="H11" s="14">
        <f>'後期'!H11+'前期'!H11</f>
        <v>2</v>
      </c>
      <c r="I11" s="14">
        <f>'後期'!I11+'前期'!I11</f>
        <v>0</v>
      </c>
      <c r="J11" s="14">
        <f>'後期'!J11+'前期'!J11</f>
        <v>1</v>
      </c>
      <c r="K11" s="14">
        <f>'後期'!K11+'前期'!K11</f>
        <v>0</v>
      </c>
      <c r="L11" s="14">
        <f>'後期'!L11+'前期'!L11</f>
        <v>0</v>
      </c>
      <c r="M11" s="14">
        <f>'後期'!M11+'前期'!M11</f>
        <v>3</v>
      </c>
      <c r="N11" s="14">
        <f>'後期'!N11+'前期'!N11</f>
        <v>3</v>
      </c>
      <c r="O11" s="14">
        <f>'後期'!O11+'前期'!O11</f>
        <v>2</v>
      </c>
      <c r="P11" s="14">
        <f>'後期'!P11+'前期'!P11</f>
        <v>5</v>
      </c>
      <c r="Q11" s="14">
        <f>'後期'!Q11+'前期'!Q11</f>
        <v>0</v>
      </c>
      <c r="R11" s="14">
        <f>'後期'!R11+'前期'!R11</f>
        <v>4</v>
      </c>
      <c r="S11" s="14">
        <f>'後期'!S11+'前期'!S11</f>
        <v>1</v>
      </c>
      <c r="T11" s="14">
        <f>'後期'!T11+'前期'!T11</f>
        <v>0</v>
      </c>
      <c r="U11" s="15">
        <f t="shared" si="0"/>
        <v>0.1</v>
      </c>
      <c r="V11" s="15">
        <f t="shared" si="1"/>
        <v>0.28</v>
      </c>
      <c r="W11" s="15">
        <f t="shared" si="2"/>
        <v>0.15384615384615385</v>
      </c>
      <c r="X11" s="15">
        <f t="shared" si="3"/>
        <v>0.15</v>
      </c>
    </row>
    <row r="12" spans="1:24" ht="13.5">
      <c r="A12" s="8">
        <v>11</v>
      </c>
      <c r="B12" s="9">
        <v>9</v>
      </c>
      <c r="C12" s="10" t="s">
        <v>24</v>
      </c>
      <c r="D12" s="10">
        <f>'後期'!D12+'前期'!D12</f>
        <v>13</v>
      </c>
      <c r="E12" s="10">
        <f>'前期'!E12+'後期'!E12</f>
        <v>20</v>
      </c>
      <c r="F12" s="10">
        <f>'後期'!F12+'前期'!F12</f>
        <v>14</v>
      </c>
      <c r="G12" s="10">
        <f>'後期'!G12+'前期'!G12</f>
        <v>2</v>
      </c>
      <c r="H12" s="10">
        <f>'後期'!H12+'前期'!H12</f>
        <v>3</v>
      </c>
      <c r="I12" s="10">
        <f>'後期'!I12+'前期'!I12</f>
        <v>1</v>
      </c>
      <c r="J12" s="10">
        <f>'後期'!J12+'前期'!J12</f>
        <v>0</v>
      </c>
      <c r="K12" s="10">
        <f>'後期'!K12+'前期'!K12</f>
        <v>0</v>
      </c>
      <c r="L12" s="10">
        <f>'後期'!L12+'前期'!L12</f>
        <v>0</v>
      </c>
      <c r="M12" s="10">
        <f>'後期'!M12+'前期'!M12</f>
        <v>3</v>
      </c>
      <c r="N12" s="10">
        <f>'後期'!N12+'前期'!N12</f>
        <v>5</v>
      </c>
      <c r="O12" s="10">
        <f>'後期'!O12+'前期'!O12</f>
        <v>0</v>
      </c>
      <c r="P12" s="10">
        <f>'後期'!P12+'前期'!P12</f>
        <v>5</v>
      </c>
      <c r="Q12" s="10">
        <f>'後期'!Q12+'前期'!Q12</f>
        <v>1</v>
      </c>
      <c r="R12" s="10">
        <f>'後期'!R12+'前期'!R12</f>
        <v>5</v>
      </c>
      <c r="S12" s="10">
        <f>'後期'!S12+'前期'!S12</f>
        <v>0</v>
      </c>
      <c r="T12" s="10">
        <f>'後期'!T12+'前期'!T12</f>
        <v>0</v>
      </c>
      <c r="U12" s="11">
        <f t="shared" si="0"/>
        <v>0.21428571428571427</v>
      </c>
      <c r="V12" s="11">
        <f t="shared" si="1"/>
        <v>0.45</v>
      </c>
      <c r="W12" s="11">
        <f t="shared" si="2"/>
        <v>0.25</v>
      </c>
      <c r="X12" s="11">
        <f t="shared" si="3"/>
        <v>0.21428571428571427</v>
      </c>
    </row>
    <row r="13" spans="1:24" ht="13.5">
      <c r="A13" s="12">
        <v>12</v>
      </c>
      <c r="B13" s="13">
        <v>13</v>
      </c>
      <c r="C13" s="14" t="s">
        <v>25</v>
      </c>
      <c r="D13" s="14">
        <f>'後期'!D13+'前期'!D13</f>
        <v>14</v>
      </c>
      <c r="E13" s="14">
        <f>'前期'!E13+'後期'!E13</f>
        <v>22</v>
      </c>
      <c r="F13" s="14">
        <f>'後期'!F13+'前期'!F13</f>
        <v>19</v>
      </c>
      <c r="G13" s="14">
        <f>'後期'!G13+'前期'!G13</f>
        <v>2</v>
      </c>
      <c r="H13" s="14">
        <f>'後期'!H13+'前期'!H13</f>
        <v>2</v>
      </c>
      <c r="I13" s="14">
        <f>'後期'!I13+'前期'!I13</f>
        <v>0</v>
      </c>
      <c r="J13" s="14">
        <f>'後期'!J13+'前期'!J13</f>
        <v>0</v>
      </c>
      <c r="K13" s="14">
        <f>'後期'!K13+'前期'!K13</f>
        <v>0</v>
      </c>
      <c r="L13" s="14">
        <f>'後期'!L13+'前期'!L13</f>
        <v>0</v>
      </c>
      <c r="M13" s="14">
        <f>'後期'!M13+'前期'!M13</f>
        <v>2</v>
      </c>
      <c r="N13" s="14">
        <f>'後期'!N13+'前期'!N13</f>
        <v>2</v>
      </c>
      <c r="O13" s="14">
        <f>'後期'!O13+'前期'!O13</f>
        <v>0</v>
      </c>
      <c r="P13" s="14">
        <f>'後期'!P13+'前期'!P13</f>
        <v>1</v>
      </c>
      <c r="Q13" s="14">
        <f>'後期'!Q13+'前期'!Q13</f>
        <v>1</v>
      </c>
      <c r="R13" s="14">
        <f>'後期'!R13+'前期'!R13</f>
        <v>4</v>
      </c>
      <c r="S13" s="14">
        <f>'後期'!S13+'前期'!S13</f>
        <v>0</v>
      </c>
      <c r="T13" s="14">
        <f>'後期'!T13+'前期'!T13</f>
        <v>1</v>
      </c>
      <c r="U13" s="15">
        <f t="shared" si="0"/>
        <v>0.10526315789473684</v>
      </c>
      <c r="V13" s="15">
        <f t="shared" si="1"/>
        <v>0.19047619047619047</v>
      </c>
      <c r="W13" s="15">
        <f t="shared" si="2"/>
        <v>0.18181818181818182</v>
      </c>
      <c r="X13" s="15">
        <f t="shared" si="3"/>
        <v>0.10526315789473684</v>
      </c>
    </row>
    <row r="14" spans="1:24" ht="13.5">
      <c r="A14" s="8">
        <v>13</v>
      </c>
      <c r="B14" s="9">
        <v>17</v>
      </c>
      <c r="C14" s="10" t="s">
        <v>26</v>
      </c>
      <c r="D14" s="10">
        <f>'後期'!D14+'前期'!D14</f>
        <v>10</v>
      </c>
      <c r="E14" s="10">
        <f>'前期'!E14+'後期'!E14</f>
        <v>24</v>
      </c>
      <c r="F14" s="10">
        <f>'後期'!F14+'前期'!F14</f>
        <v>12</v>
      </c>
      <c r="G14" s="10">
        <f>'後期'!G14+'前期'!G14</f>
        <v>9</v>
      </c>
      <c r="H14" s="10">
        <f>'後期'!H14+'前期'!H14</f>
        <v>4</v>
      </c>
      <c r="I14" s="10">
        <f>'後期'!I14+'前期'!I14</f>
        <v>1</v>
      </c>
      <c r="J14" s="10">
        <f>'後期'!J14+'前期'!J14</f>
        <v>1</v>
      </c>
      <c r="K14" s="10">
        <f>'後期'!K14+'前期'!K14</f>
        <v>0</v>
      </c>
      <c r="L14" s="10">
        <f>'後期'!L14+'前期'!L14</f>
        <v>0</v>
      </c>
      <c r="M14" s="10">
        <f>'後期'!M14+'前期'!M14</f>
        <v>5</v>
      </c>
      <c r="N14" s="10">
        <f>'後期'!N14+'前期'!N14</f>
        <v>0</v>
      </c>
      <c r="O14" s="10">
        <f>'後期'!O14+'前期'!O14</f>
        <v>9</v>
      </c>
      <c r="P14" s="10">
        <f>'後期'!P14+'前期'!P14</f>
        <v>8</v>
      </c>
      <c r="Q14" s="10">
        <f>'後期'!Q14+'前期'!Q14</f>
        <v>4</v>
      </c>
      <c r="R14" s="10">
        <f>'後期'!R14+'前期'!R14</f>
        <v>4</v>
      </c>
      <c r="S14" s="10">
        <f>'後期'!S14+'前期'!S14</f>
        <v>0</v>
      </c>
      <c r="T14" s="10">
        <f>'後期'!T14+'前期'!T14</f>
        <v>0</v>
      </c>
      <c r="U14" s="11">
        <f t="shared" si="0"/>
        <v>0.3333333333333333</v>
      </c>
      <c r="V14" s="11">
        <f t="shared" si="1"/>
        <v>0.6666666666666666</v>
      </c>
      <c r="W14" s="11">
        <f t="shared" si="2"/>
        <v>0.16666666666666666</v>
      </c>
      <c r="X14" s="11">
        <f t="shared" si="3"/>
        <v>0.4166666666666667</v>
      </c>
    </row>
    <row r="15" spans="1:24" ht="13.5">
      <c r="A15" s="12">
        <v>14</v>
      </c>
      <c r="B15" s="13">
        <v>19</v>
      </c>
      <c r="C15" s="14" t="s">
        <v>27</v>
      </c>
      <c r="D15" s="14">
        <f>'後期'!D15+'前期'!D15</f>
        <v>22</v>
      </c>
      <c r="E15" s="14">
        <f>'前期'!E15+'後期'!E15</f>
        <v>48</v>
      </c>
      <c r="F15" s="14">
        <f>'後期'!F15+'前期'!F15</f>
        <v>40</v>
      </c>
      <c r="G15" s="14">
        <f>'後期'!G15+'前期'!G15</f>
        <v>6</v>
      </c>
      <c r="H15" s="14">
        <f>'後期'!H15+'前期'!H15</f>
        <v>9</v>
      </c>
      <c r="I15" s="14">
        <f>'後期'!I15+'前期'!I15</f>
        <v>5</v>
      </c>
      <c r="J15" s="14">
        <f>'後期'!J15+'前期'!J15</f>
        <v>0</v>
      </c>
      <c r="K15" s="14">
        <f>'後期'!K15+'前期'!K15</f>
        <v>0</v>
      </c>
      <c r="L15" s="14">
        <f>'後期'!L15+'前期'!L15</f>
        <v>0</v>
      </c>
      <c r="M15" s="14">
        <f>'後期'!M15+'前期'!M15</f>
        <v>9</v>
      </c>
      <c r="N15" s="14">
        <f>'後期'!N15+'前期'!N15</f>
        <v>4</v>
      </c>
      <c r="O15" s="14">
        <f>'後期'!O15+'前期'!O15</f>
        <v>7</v>
      </c>
      <c r="P15" s="14">
        <f>'後期'!P15+'前期'!P15</f>
        <v>8</v>
      </c>
      <c r="Q15" s="14">
        <f>'後期'!Q15+'前期'!Q15</f>
        <v>0</v>
      </c>
      <c r="R15" s="14">
        <f>'後期'!R15+'前期'!R15</f>
        <v>5</v>
      </c>
      <c r="S15" s="14">
        <f>'後期'!S15+'前期'!S15</f>
        <v>0</v>
      </c>
      <c r="T15" s="14">
        <f>'後期'!T15+'前期'!T15</f>
        <v>0</v>
      </c>
      <c r="U15" s="15">
        <f t="shared" si="0"/>
        <v>0.225</v>
      </c>
      <c r="V15" s="15">
        <f t="shared" si="1"/>
        <v>0.3541666666666667</v>
      </c>
      <c r="W15" s="15">
        <f t="shared" si="2"/>
        <v>0.10416666666666667</v>
      </c>
      <c r="X15" s="15">
        <f t="shared" si="3"/>
        <v>0.225</v>
      </c>
    </row>
    <row r="16" spans="1:24" ht="13.5">
      <c r="A16" s="8">
        <v>15</v>
      </c>
      <c r="B16" s="9">
        <v>23</v>
      </c>
      <c r="C16" s="10" t="s">
        <v>28</v>
      </c>
      <c r="D16" s="10">
        <f>'後期'!D16+'前期'!D16</f>
        <v>11</v>
      </c>
      <c r="E16" s="10">
        <f>'前期'!E16+'後期'!E16</f>
        <v>22</v>
      </c>
      <c r="F16" s="10">
        <f>'後期'!F16+'前期'!F16</f>
        <v>20</v>
      </c>
      <c r="G16" s="10">
        <f>'後期'!G16+'前期'!G16</f>
        <v>2</v>
      </c>
      <c r="H16" s="10">
        <f>'後期'!H16+'前期'!H16</f>
        <v>4</v>
      </c>
      <c r="I16" s="10">
        <f>'後期'!I16+'前期'!I16</f>
        <v>2</v>
      </c>
      <c r="J16" s="10">
        <f>'後期'!J16+'前期'!J16</f>
        <v>2</v>
      </c>
      <c r="K16" s="10">
        <f>'後期'!K16+'前期'!K16</f>
        <v>0</v>
      </c>
      <c r="L16" s="10">
        <f>'後期'!L16+'前期'!L16</f>
        <v>0</v>
      </c>
      <c r="M16" s="10">
        <f>'後期'!M16+'前期'!M16</f>
        <v>6</v>
      </c>
      <c r="N16" s="10">
        <f>'後期'!N16+'前期'!N16</f>
        <v>0</v>
      </c>
      <c r="O16" s="10">
        <f>'後期'!O16+'前期'!O16</f>
        <v>2</v>
      </c>
      <c r="P16" s="10">
        <f>'後期'!P16+'前期'!P16</f>
        <v>2</v>
      </c>
      <c r="Q16" s="10">
        <f>'後期'!Q16+'前期'!Q16</f>
        <v>0</v>
      </c>
      <c r="R16" s="10">
        <f>'後期'!R16+'前期'!R16</f>
        <v>8</v>
      </c>
      <c r="S16" s="10">
        <f>'後期'!S16+'前期'!S16</f>
        <v>0</v>
      </c>
      <c r="T16" s="10">
        <f>'後期'!T16+'前期'!T16</f>
        <v>0</v>
      </c>
      <c r="U16" s="11">
        <f t="shared" si="0"/>
        <v>0.2</v>
      </c>
      <c r="V16" s="11">
        <f t="shared" si="1"/>
        <v>0.2727272727272727</v>
      </c>
      <c r="W16" s="11">
        <f t="shared" si="2"/>
        <v>0.36363636363636365</v>
      </c>
      <c r="X16" s="11">
        <f t="shared" si="3"/>
        <v>0.3</v>
      </c>
    </row>
    <row r="17" spans="1:24" ht="13.5">
      <c r="A17" s="12">
        <v>16</v>
      </c>
      <c r="B17" s="13">
        <v>27</v>
      </c>
      <c r="C17" s="14" t="s">
        <v>29</v>
      </c>
      <c r="D17" s="14">
        <f>'後期'!D17+'前期'!D17</f>
        <v>7</v>
      </c>
      <c r="E17" s="14">
        <f>'前期'!E17+'後期'!E17</f>
        <v>14</v>
      </c>
      <c r="F17" s="14">
        <f>'後期'!F17+'前期'!F17</f>
        <v>10</v>
      </c>
      <c r="G17" s="14">
        <f>'後期'!G17+'前期'!G17</f>
        <v>2</v>
      </c>
      <c r="H17" s="14">
        <f>'後期'!H17+'前期'!H17</f>
        <v>1</v>
      </c>
      <c r="I17" s="14">
        <f>'後期'!I17+'前期'!I17</f>
        <v>0</v>
      </c>
      <c r="J17" s="14">
        <f>'後期'!J17+'前期'!J17</f>
        <v>0</v>
      </c>
      <c r="K17" s="14">
        <f>'後期'!K17+'前期'!K17</f>
        <v>0</v>
      </c>
      <c r="L17" s="14">
        <f>'後期'!L17+'前期'!L17</f>
        <v>0</v>
      </c>
      <c r="M17" s="14">
        <f>'後期'!M17+'前期'!M17</f>
        <v>1</v>
      </c>
      <c r="N17" s="14">
        <f>'後期'!N17+'前期'!N17</f>
        <v>0</v>
      </c>
      <c r="O17" s="14">
        <f>'後期'!O17+'前期'!O17</f>
        <v>2</v>
      </c>
      <c r="P17" s="14">
        <f>'後期'!P17+'前期'!P17</f>
        <v>4</v>
      </c>
      <c r="Q17" s="14">
        <f>'後期'!Q17+'前期'!Q17</f>
        <v>0</v>
      </c>
      <c r="R17" s="14">
        <f>'後期'!R17+'前期'!R17</f>
        <v>6</v>
      </c>
      <c r="S17" s="14">
        <f>'後期'!S17+'前期'!S17</f>
        <v>0</v>
      </c>
      <c r="T17" s="14">
        <f>'後期'!T17+'前期'!T17</f>
        <v>0</v>
      </c>
      <c r="U17" s="15">
        <f t="shared" si="0"/>
        <v>0.1</v>
      </c>
      <c r="V17" s="15">
        <f t="shared" si="1"/>
        <v>0.35714285714285715</v>
      </c>
      <c r="W17" s="15">
        <f t="shared" si="2"/>
        <v>0.42857142857142855</v>
      </c>
      <c r="X17" s="15">
        <f t="shared" si="3"/>
        <v>0.1</v>
      </c>
    </row>
    <row r="18" spans="1:24" ht="13.5">
      <c r="A18" s="8">
        <v>17</v>
      </c>
      <c r="B18" s="9">
        <v>37</v>
      </c>
      <c r="C18" s="10" t="s">
        <v>30</v>
      </c>
      <c r="D18" s="10">
        <f>'後期'!D18+'前期'!D18</f>
        <v>12</v>
      </c>
      <c r="E18" s="10">
        <f>'前期'!E18+'後期'!E18</f>
        <v>23</v>
      </c>
      <c r="F18" s="10">
        <f>'後期'!F18+'前期'!F18</f>
        <v>14</v>
      </c>
      <c r="G18" s="10">
        <f>'後期'!G18+'前期'!G18</f>
        <v>6</v>
      </c>
      <c r="H18" s="10">
        <f>'後期'!H18+'前期'!H18</f>
        <v>3</v>
      </c>
      <c r="I18" s="10">
        <f>'後期'!I18+'前期'!I18</f>
        <v>1</v>
      </c>
      <c r="J18" s="10">
        <f>'後期'!J18+'前期'!J18</f>
        <v>2</v>
      </c>
      <c r="K18" s="10">
        <f>'後期'!K18+'前期'!K18</f>
        <v>0</v>
      </c>
      <c r="L18" s="10">
        <f>'後期'!L18+'前期'!L18</f>
        <v>0</v>
      </c>
      <c r="M18" s="10">
        <f>'後期'!M18+'前期'!M18</f>
        <v>5</v>
      </c>
      <c r="N18" s="10">
        <f>'後期'!N18+'前期'!N18</f>
        <v>6</v>
      </c>
      <c r="O18" s="10">
        <f>'後期'!O18+'前期'!O18</f>
        <v>1</v>
      </c>
      <c r="P18" s="10">
        <f>'後期'!P18+'前期'!P18</f>
        <v>7</v>
      </c>
      <c r="Q18" s="10">
        <f>'後期'!Q18+'前期'!Q18</f>
        <v>1</v>
      </c>
      <c r="R18" s="10">
        <f>'後期'!R18+'前期'!R18</f>
        <v>8</v>
      </c>
      <c r="S18" s="10">
        <f>'後期'!S18+'前期'!S18</f>
        <v>0</v>
      </c>
      <c r="T18" s="10">
        <f>'後期'!T18+'前期'!T18</f>
        <v>1</v>
      </c>
      <c r="U18" s="11">
        <f t="shared" si="0"/>
        <v>0.21428571428571427</v>
      </c>
      <c r="V18" s="11">
        <f t="shared" si="1"/>
        <v>0.5</v>
      </c>
      <c r="W18" s="11">
        <f t="shared" si="2"/>
        <v>0.34782608695652173</v>
      </c>
      <c r="X18" s="11">
        <f t="shared" si="3"/>
        <v>0.35714285714285715</v>
      </c>
    </row>
    <row r="19" spans="1:24" ht="13.5">
      <c r="A19" s="12">
        <v>18</v>
      </c>
      <c r="B19" s="13">
        <v>43</v>
      </c>
      <c r="C19" s="14" t="s">
        <v>31</v>
      </c>
      <c r="D19" s="14">
        <f>'後期'!D19+'前期'!D19</f>
        <v>20</v>
      </c>
      <c r="E19" s="14">
        <f>'前期'!E19+'後期'!E19</f>
        <v>37</v>
      </c>
      <c r="F19" s="14">
        <f>'後期'!F19+'前期'!F19</f>
        <v>27</v>
      </c>
      <c r="G19" s="14">
        <f>'後期'!G19+'前期'!G19</f>
        <v>10</v>
      </c>
      <c r="H19" s="14">
        <f>'後期'!H19+'前期'!H19</f>
        <v>5</v>
      </c>
      <c r="I19" s="14">
        <f>'後期'!I19+'前期'!I19</f>
        <v>1</v>
      </c>
      <c r="J19" s="14">
        <f>'後期'!J19+'前期'!J19</f>
        <v>1</v>
      </c>
      <c r="K19" s="14">
        <f>'後期'!K19+'前期'!K19</f>
        <v>0</v>
      </c>
      <c r="L19" s="14">
        <f>'後期'!L19+'前期'!L19</f>
        <v>0</v>
      </c>
      <c r="M19" s="14">
        <f>'後期'!M19+'前期'!M19</f>
        <v>6</v>
      </c>
      <c r="N19" s="14">
        <f>'後期'!N19+'前期'!N19</f>
        <v>1</v>
      </c>
      <c r="O19" s="14">
        <f>'後期'!O19+'前期'!O19</f>
        <v>4</v>
      </c>
      <c r="P19" s="14">
        <f>'後期'!P19+'前期'!P19</f>
        <v>9</v>
      </c>
      <c r="Q19" s="14">
        <f>'後期'!Q19+'前期'!Q19</f>
        <v>1</v>
      </c>
      <c r="R19" s="14">
        <f>'後期'!R19+'前期'!R19</f>
        <v>9</v>
      </c>
      <c r="S19" s="14">
        <f>'後期'!S19+'前期'!S19</f>
        <v>0</v>
      </c>
      <c r="T19" s="14">
        <f>'後期'!T19+'前期'!T19</f>
        <v>0</v>
      </c>
      <c r="U19" s="15">
        <f t="shared" si="0"/>
        <v>0.18518518518518517</v>
      </c>
      <c r="V19" s="15">
        <f t="shared" si="1"/>
        <v>0.40540540540540543</v>
      </c>
      <c r="W19" s="15">
        <f t="shared" si="2"/>
        <v>0.24324324324324326</v>
      </c>
      <c r="X19" s="15">
        <f t="shared" si="3"/>
        <v>0.2222222222222222</v>
      </c>
    </row>
    <row r="20" spans="1:24" ht="13.5">
      <c r="A20" s="8">
        <v>19</v>
      </c>
      <c r="B20" s="9">
        <v>63</v>
      </c>
      <c r="C20" s="10" t="s">
        <v>32</v>
      </c>
      <c r="D20" s="10">
        <f>'後期'!D20+'前期'!D20</f>
        <v>18</v>
      </c>
      <c r="E20" s="10">
        <f>'前期'!E20+'後期'!E20</f>
        <v>50</v>
      </c>
      <c r="F20" s="10">
        <f>'後期'!F20+'前期'!F20</f>
        <v>41</v>
      </c>
      <c r="G20" s="10">
        <f>'後期'!G20+'前期'!G20</f>
        <v>12</v>
      </c>
      <c r="H20" s="10">
        <f>'後期'!H20+'前期'!H20</f>
        <v>7</v>
      </c>
      <c r="I20" s="10">
        <f>'後期'!I20+'前期'!I20</f>
        <v>0</v>
      </c>
      <c r="J20" s="10">
        <f>'後期'!J20+'前期'!J20</f>
        <v>4</v>
      </c>
      <c r="K20" s="10">
        <f>'後期'!K20+'前期'!K20</f>
        <v>2</v>
      </c>
      <c r="L20" s="10">
        <f>'後期'!L20+'前期'!L20</f>
        <v>0</v>
      </c>
      <c r="M20" s="10">
        <f>'後期'!M20+'前期'!M20</f>
        <v>15</v>
      </c>
      <c r="N20" s="10">
        <f>'後期'!N20+'前期'!N20</f>
        <v>13</v>
      </c>
      <c r="O20" s="10">
        <f>'後期'!O20+'前期'!O20</f>
        <v>6</v>
      </c>
      <c r="P20" s="10">
        <f>'後期'!P20+'前期'!P20</f>
        <v>7</v>
      </c>
      <c r="Q20" s="10">
        <f>'後期'!Q20+'前期'!Q20</f>
        <v>2</v>
      </c>
      <c r="R20" s="10">
        <f>'後期'!R20+'前期'!R20</f>
        <v>8</v>
      </c>
      <c r="S20" s="10">
        <f>'後期'!S20+'前期'!S20</f>
        <v>0</v>
      </c>
      <c r="T20" s="10">
        <f>'後期'!T20+'前期'!T20</f>
        <v>0</v>
      </c>
      <c r="U20" s="11">
        <f t="shared" si="0"/>
        <v>0.17073170731707318</v>
      </c>
      <c r="V20" s="11">
        <f t="shared" si="1"/>
        <v>0.32</v>
      </c>
      <c r="W20" s="11">
        <f t="shared" si="2"/>
        <v>0.16</v>
      </c>
      <c r="X20" s="11">
        <f t="shared" si="3"/>
        <v>0.36585365853658536</v>
      </c>
    </row>
    <row r="21" spans="1:24" ht="13.5">
      <c r="A21" s="12">
        <v>20</v>
      </c>
      <c r="B21" s="13">
        <v>77</v>
      </c>
      <c r="C21" s="14" t="s">
        <v>33</v>
      </c>
      <c r="D21" s="14">
        <f>'後期'!D21+'前期'!D21</f>
        <v>11</v>
      </c>
      <c r="E21" s="14">
        <f>'前期'!E21+'後期'!E21</f>
        <v>24</v>
      </c>
      <c r="F21" s="14">
        <f>'後期'!F21+'前期'!F21</f>
        <v>14</v>
      </c>
      <c r="G21" s="14">
        <f>'後期'!G21+'前期'!G21</f>
        <v>7</v>
      </c>
      <c r="H21" s="14">
        <f>'後期'!H21+'前期'!H21</f>
        <v>2</v>
      </c>
      <c r="I21" s="14">
        <f>'後期'!I21+'前期'!I21</f>
        <v>1</v>
      </c>
      <c r="J21" s="14">
        <f>'後期'!J21+'前期'!J21</f>
        <v>1</v>
      </c>
      <c r="K21" s="14">
        <f>'後期'!K21+'前期'!K21</f>
        <v>0</v>
      </c>
      <c r="L21" s="14">
        <f>'後期'!L21+'前期'!L21</f>
        <v>0</v>
      </c>
      <c r="M21" s="14">
        <f>'後期'!M21+'前期'!M21</f>
        <v>3</v>
      </c>
      <c r="N21" s="14">
        <f>'後期'!N21+'前期'!N21</f>
        <v>4</v>
      </c>
      <c r="O21" s="14">
        <f>'後期'!O21+'前期'!O21</f>
        <v>6</v>
      </c>
      <c r="P21" s="14">
        <f>'後期'!P21+'前期'!P21</f>
        <v>8</v>
      </c>
      <c r="Q21" s="14">
        <f>'後期'!Q21+'前期'!Q21</f>
        <v>2</v>
      </c>
      <c r="R21" s="14">
        <f>'後期'!R21+'前期'!R21</f>
        <v>8</v>
      </c>
      <c r="S21" s="14">
        <f>'後期'!S21+'前期'!S21</f>
        <v>0</v>
      </c>
      <c r="T21" s="14">
        <f>'後期'!T21+'前期'!T21</f>
        <v>0</v>
      </c>
      <c r="U21" s="15">
        <f t="shared" si="0"/>
        <v>0.14285714285714285</v>
      </c>
      <c r="V21" s="15">
        <f t="shared" si="1"/>
        <v>0.5</v>
      </c>
      <c r="W21" s="15">
        <f t="shared" si="2"/>
        <v>0.3333333333333333</v>
      </c>
      <c r="X21" s="15">
        <f t="shared" si="3"/>
        <v>0.21428571428571427</v>
      </c>
    </row>
    <row r="22" spans="1:24" ht="13.5">
      <c r="A22" s="8">
        <v>21</v>
      </c>
      <c r="B22" s="9" t="s">
        <v>48</v>
      </c>
      <c r="C22" s="10" t="s">
        <v>49</v>
      </c>
      <c r="D22" s="10">
        <f>'後期'!D22+'前期'!D22</f>
        <v>2</v>
      </c>
      <c r="E22" s="10">
        <f>'前期'!E22+'後期'!E22</f>
        <v>2</v>
      </c>
      <c r="F22" s="10">
        <f>'後期'!F22+'前期'!F22</f>
        <v>1</v>
      </c>
      <c r="G22" s="10">
        <f>'後期'!G22+'前期'!G22</f>
        <v>0</v>
      </c>
      <c r="H22" s="10">
        <f>'後期'!H22+'前期'!H22</f>
        <v>0</v>
      </c>
      <c r="I22" s="10">
        <f>'後期'!I22+'前期'!I22</f>
        <v>0</v>
      </c>
      <c r="J22" s="10">
        <f>'後期'!J22+'前期'!J22</f>
        <v>0</v>
      </c>
      <c r="K22" s="10">
        <f>'後期'!K22+'前期'!K22</f>
        <v>0</v>
      </c>
      <c r="L22" s="10">
        <f>'後期'!L22+'前期'!L22</f>
        <v>0</v>
      </c>
      <c r="M22" s="10">
        <f>'後期'!M22+'前期'!M22</f>
        <v>0</v>
      </c>
      <c r="N22" s="10">
        <f>'後期'!N22+'前期'!N22</f>
        <v>0</v>
      </c>
      <c r="O22" s="10">
        <f>'後期'!O22+'前期'!O22</f>
        <v>0</v>
      </c>
      <c r="P22" s="10">
        <f>'後期'!P22+'前期'!P22</f>
        <v>1</v>
      </c>
      <c r="Q22" s="10">
        <f>'後期'!Q22+'前期'!Q22</f>
        <v>0</v>
      </c>
      <c r="R22" s="10">
        <f>'後期'!R22+'前期'!R22</f>
        <v>0</v>
      </c>
      <c r="S22" s="10">
        <f>'後期'!S22+'前期'!S22</f>
        <v>0</v>
      </c>
      <c r="T22" s="10">
        <f>'後期'!T22+'前期'!T22</f>
        <v>0</v>
      </c>
      <c r="U22" s="11">
        <f t="shared" si="0"/>
        <v>0</v>
      </c>
      <c r="V22" s="11">
        <f t="shared" si="1"/>
        <v>0.5</v>
      </c>
      <c r="W22" s="11">
        <f t="shared" si="2"/>
        <v>0</v>
      </c>
      <c r="X22" s="11">
        <f t="shared" si="3"/>
        <v>0</v>
      </c>
    </row>
    <row r="23" spans="1:24" ht="13.5">
      <c r="A23" s="12">
        <v>22</v>
      </c>
      <c r="B23" s="13" t="s">
        <v>53</v>
      </c>
      <c r="C23" s="14" t="s">
        <v>50</v>
      </c>
      <c r="D23" s="14">
        <f>'後期'!D23+'前期'!D23</f>
        <v>2</v>
      </c>
      <c r="E23" s="14">
        <f>'前期'!E23+'後期'!E23</f>
        <v>3</v>
      </c>
      <c r="F23" s="14">
        <f>'後期'!F23+'前期'!F23</f>
        <v>2</v>
      </c>
      <c r="G23" s="14">
        <f>'後期'!G23+'前期'!G23</f>
        <v>0</v>
      </c>
      <c r="H23" s="14">
        <f>'後期'!H23+'前期'!H23</f>
        <v>1</v>
      </c>
      <c r="I23" s="14">
        <f>'後期'!I23+'前期'!I23</f>
        <v>1</v>
      </c>
      <c r="J23" s="14">
        <f>'後期'!J23+'前期'!J23</f>
        <v>0</v>
      </c>
      <c r="K23" s="14">
        <f>'後期'!K23+'前期'!K23</f>
        <v>0</v>
      </c>
      <c r="L23" s="14">
        <f>'後期'!L23+'前期'!L23</f>
        <v>0</v>
      </c>
      <c r="M23" s="14">
        <f>'後期'!M23+'前期'!M23</f>
        <v>1</v>
      </c>
      <c r="N23" s="14">
        <f>'後期'!N23+'前期'!N23</f>
        <v>0</v>
      </c>
      <c r="O23" s="14">
        <f>'後期'!O23+'前期'!O23</f>
        <v>0</v>
      </c>
      <c r="P23" s="14">
        <f>'後期'!P23+'前期'!P23</f>
        <v>1</v>
      </c>
      <c r="Q23" s="14">
        <f>'後期'!Q23+'前期'!Q23</f>
        <v>0</v>
      </c>
      <c r="R23" s="14">
        <f>'後期'!R23+'前期'!R23</f>
        <v>0</v>
      </c>
      <c r="S23" s="14">
        <f>'後期'!S23+'前期'!S23</f>
        <v>0</v>
      </c>
      <c r="T23" s="14">
        <f>'後期'!T23+'前期'!T23</f>
        <v>0</v>
      </c>
      <c r="U23" s="15">
        <f t="shared" si="0"/>
        <v>0.5</v>
      </c>
      <c r="V23" s="15">
        <f t="shared" si="1"/>
        <v>0.6666666666666666</v>
      </c>
      <c r="W23" s="15">
        <f t="shared" si="2"/>
        <v>0</v>
      </c>
      <c r="X23" s="15">
        <f t="shared" si="3"/>
        <v>0.5</v>
      </c>
    </row>
    <row r="24" spans="1:24" ht="13.5">
      <c r="A24" s="8">
        <v>23</v>
      </c>
      <c r="B24" s="9" t="s">
        <v>44</v>
      </c>
      <c r="C24" s="10" t="s">
        <v>34</v>
      </c>
      <c r="D24" s="10">
        <f>'後期'!D24+'前期'!D24</f>
        <v>14</v>
      </c>
      <c r="E24" s="10">
        <f>'前期'!E24+'後期'!E24</f>
        <v>26</v>
      </c>
      <c r="F24" s="10">
        <f>'後期'!F24+'前期'!F24</f>
        <v>19</v>
      </c>
      <c r="G24" s="10">
        <f>'後期'!G24+'前期'!G24</f>
        <v>7</v>
      </c>
      <c r="H24" s="10">
        <f>'後期'!H24+'前期'!H24</f>
        <v>3</v>
      </c>
      <c r="I24" s="10">
        <f>'後期'!I24+'前期'!I24</f>
        <v>2</v>
      </c>
      <c r="J24" s="10">
        <f>'後期'!J24+'前期'!J24</f>
        <v>0</v>
      </c>
      <c r="K24" s="10">
        <f>'後期'!K24+'前期'!K24</f>
        <v>0</v>
      </c>
      <c r="L24" s="10">
        <f>'後期'!L24+'前期'!L24</f>
        <v>0</v>
      </c>
      <c r="M24" s="10">
        <f>'後期'!M24+'前期'!M24</f>
        <v>3</v>
      </c>
      <c r="N24" s="10">
        <f>'後期'!N24+'前期'!N24</f>
        <v>1</v>
      </c>
      <c r="O24" s="10">
        <f>'後期'!O24+'前期'!O24</f>
        <v>2</v>
      </c>
      <c r="P24" s="10">
        <f>'後期'!P24+'前期'!P24</f>
        <v>3</v>
      </c>
      <c r="Q24" s="10">
        <f>'後期'!Q24+'前期'!Q24</f>
        <v>2</v>
      </c>
      <c r="R24" s="10">
        <f>'後期'!R24+'前期'!R24</f>
        <v>8</v>
      </c>
      <c r="S24" s="10">
        <f>'後期'!S24+'前期'!S24</f>
        <v>0</v>
      </c>
      <c r="T24" s="10">
        <f>'後期'!T24+'前期'!T24</f>
        <v>2</v>
      </c>
      <c r="U24" s="11">
        <f t="shared" si="0"/>
        <v>0.15789473684210525</v>
      </c>
      <c r="V24" s="11">
        <f t="shared" si="1"/>
        <v>0.3333333333333333</v>
      </c>
      <c r="W24" s="11">
        <f t="shared" si="2"/>
        <v>0.3076923076923077</v>
      </c>
      <c r="X24" s="11">
        <f t="shared" si="3"/>
        <v>0.15789473684210525</v>
      </c>
    </row>
    <row r="25" spans="1:24" ht="13.5">
      <c r="A25" s="12">
        <v>24</v>
      </c>
      <c r="B25" s="13">
        <v>4</v>
      </c>
      <c r="C25" s="14" t="s">
        <v>35</v>
      </c>
      <c r="D25" s="14">
        <f>'後期'!D25+'前期'!D25</f>
        <v>14</v>
      </c>
      <c r="E25" s="14">
        <f>'前期'!E25+'後期'!E25</f>
        <v>28</v>
      </c>
      <c r="F25" s="14">
        <f>'後期'!F25+'前期'!F25</f>
        <v>24</v>
      </c>
      <c r="G25" s="14">
        <f>'後期'!G25+'前期'!G25</f>
        <v>6</v>
      </c>
      <c r="H25" s="14">
        <f>'後期'!H25+'前期'!H25</f>
        <v>2</v>
      </c>
      <c r="I25" s="14">
        <f>'後期'!I25+'前期'!I25</f>
        <v>1</v>
      </c>
      <c r="J25" s="14">
        <f>'後期'!J25+'前期'!J25</f>
        <v>0</v>
      </c>
      <c r="K25" s="14">
        <f>'後期'!K25+'前期'!K25</f>
        <v>0</v>
      </c>
      <c r="L25" s="14">
        <f>'後期'!L25+'前期'!L25</f>
        <v>0</v>
      </c>
      <c r="M25" s="14">
        <f>'後期'!M25+'前期'!M25</f>
        <v>2</v>
      </c>
      <c r="N25" s="14">
        <f>'後期'!N25+'前期'!N25</f>
        <v>1</v>
      </c>
      <c r="O25" s="14">
        <f>'後期'!O25+'前期'!O25</f>
        <v>2</v>
      </c>
      <c r="P25" s="14">
        <f>'後期'!P25+'前期'!P25</f>
        <v>1</v>
      </c>
      <c r="Q25" s="14">
        <f>'後期'!Q25+'前期'!Q25</f>
        <v>3</v>
      </c>
      <c r="R25" s="14">
        <f>'後期'!R25+'前期'!R25</f>
        <v>11</v>
      </c>
      <c r="S25" s="14">
        <f>'後期'!S25+'前期'!S25</f>
        <v>0</v>
      </c>
      <c r="T25" s="14">
        <f>'後期'!T25+'前期'!T25</f>
        <v>0</v>
      </c>
      <c r="U25" s="15">
        <f t="shared" si="0"/>
        <v>0.08333333333333333</v>
      </c>
      <c r="V25" s="15">
        <f t="shared" si="1"/>
        <v>0.21428571428571427</v>
      </c>
      <c r="W25" s="15">
        <f t="shared" si="2"/>
        <v>0.39285714285714285</v>
      </c>
      <c r="X25" s="15">
        <f t="shared" si="3"/>
        <v>0.08333333333333333</v>
      </c>
    </row>
    <row r="26" spans="1:24" ht="13.5">
      <c r="A26" s="8">
        <v>25</v>
      </c>
      <c r="B26" s="9">
        <v>6</v>
      </c>
      <c r="C26" s="10" t="s">
        <v>36</v>
      </c>
      <c r="D26" s="10">
        <f>'後期'!D26+'前期'!D26</f>
        <v>18</v>
      </c>
      <c r="E26" s="10">
        <f>'前期'!E26+'後期'!E26</f>
        <v>42</v>
      </c>
      <c r="F26" s="10">
        <f>'後期'!F26+'前期'!F26</f>
        <v>36</v>
      </c>
      <c r="G26" s="10">
        <f>'後期'!G26+'前期'!G26</f>
        <v>8</v>
      </c>
      <c r="H26" s="10">
        <f>'後期'!H26+'前期'!H26</f>
        <v>11</v>
      </c>
      <c r="I26" s="10">
        <f>'後期'!I26+'前期'!I26</f>
        <v>1</v>
      </c>
      <c r="J26" s="10">
        <f>'後期'!J26+'前期'!J26</f>
        <v>6</v>
      </c>
      <c r="K26" s="10">
        <f>'後期'!K26+'前期'!K26</f>
        <v>1</v>
      </c>
      <c r="L26" s="10">
        <f>'後期'!L26+'前期'!L26</f>
        <v>0</v>
      </c>
      <c r="M26" s="10">
        <f>'後期'!M26+'前期'!M26</f>
        <v>19</v>
      </c>
      <c r="N26" s="10">
        <f>'後期'!N26+'前期'!N26</f>
        <v>9</v>
      </c>
      <c r="O26" s="10">
        <f>'後期'!O26+'前期'!O26</f>
        <v>4</v>
      </c>
      <c r="P26" s="10">
        <f>'後期'!P26+'前期'!P26</f>
        <v>5</v>
      </c>
      <c r="Q26" s="10">
        <f>'後期'!Q26+'前期'!Q26</f>
        <v>1</v>
      </c>
      <c r="R26" s="10">
        <f>'後期'!R26+'前期'!R26</f>
        <v>3</v>
      </c>
      <c r="S26" s="10">
        <f>'後期'!S26+'前期'!S26</f>
        <v>0</v>
      </c>
      <c r="T26" s="10">
        <f>'後期'!T26+'前期'!T26</f>
        <v>0</v>
      </c>
      <c r="U26" s="11">
        <f t="shared" si="0"/>
        <v>0.3055555555555556</v>
      </c>
      <c r="V26" s="11">
        <f t="shared" si="1"/>
        <v>0.40476190476190477</v>
      </c>
      <c r="W26" s="11">
        <f t="shared" si="2"/>
        <v>0.07142857142857142</v>
      </c>
      <c r="X26" s="11">
        <f t="shared" si="3"/>
        <v>0.5277777777777778</v>
      </c>
    </row>
    <row r="27" spans="1:24" ht="13.5">
      <c r="A27" s="12">
        <v>26</v>
      </c>
      <c r="B27" s="13">
        <v>10</v>
      </c>
      <c r="C27" s="14" t="s">
        <v>37</v>
      </c>
      <c r="D27" s="14">
        <f>'後期'!D27+'前期'!D27</f>
        <v>17</v>
      </c>
      <c r="E27" s="14">
        <f>'前期'!E27+'後期'!E27</f>
        <v>44</v>
      </c>
      <c r="F27" s="14">
        <f>'後期'!F27+'前期'!F27</f>
        <v>36</v>
      </c>
      <c r="G27" s="14">
        <f>'後期'!G27+'前期'!G27</f>
        <v>9</v>
      </c>
      <c r="H27" s="14">
        <f>'後期'!H27+'前期'!H27</f>
        <v>10</v>
      </c>
      <c r="I27" s="14">
        <f>'後期'!I27+'前期'!I27</f>
        <v>4</v>
      </c>
      <c r="J27" s="14">
        <f>'後期'!J27+'前期'!J27</f>
        <v>0</v>
      </c>
      <c r="K27" s="14">
        <f>'後期'!K27+'前期'!K27</f>
        <v>0</v>
      </c>
      <c r="L27" s="14">
        <f>'後期'!L27+'前期'!L27</f>
        <v>0</v>
      </c>
      <c r="M27" s="14">
        <f>'後期'!M27+'前期'!M27</f>
        <v>10</v>
      </c>
      <c r="N27" s="14">
        <f>'後期'!N27+'前期'!N27</f>
        <v>5</v>
      </c>
      <c r="O27" s="14">
        <f>'後期'!O27+'前期'!O27</f>
        <v>12</v>
      </c>
      <c r="P27" s="14">
        <f>'後期'!P27+'前期'!P27</f>
        <v>7</v>
      </c>
      <c r="Q27" s="14">
        <f>'後期'!Q27+'前期'!Q27</f>
        <v>1</v>
      </c>
      <c r="R27" s="14">
        <f>'後期'!R27+'前期'!R27</f>
        <v>5</v>
      </c>
      <c r="S27" s="14">
        <f>'後期'!S27+'前期'!S27</f>
        <v>0</v>
      </c>
      <c r="T27" s="14">
        <f>'後期'!T27+'前期'!T27</f>
        <v>0</v>
      </c>
      <c r="U27" s="15">
        <f t="shared" si="0"/>
        <v>0.2777777777777778</v>
      </c>
      <c r="V27" s="15">
        <f t="shared" si="1"/>
        <v>0.4090909090909091</v>
      </c>
      <c r="W27" s="15">
        <f t="shared" si="2"/>
        <v>0.11363636363636363</v>
      </c>
      <c r="X27" s="15">
        <f t="shared" si="3"/>
        <v>0.2777777777777778</v>
      </c>
    </row>
    <row r="28" spans="1:24" ht="13.5">
      <c r="A28" s="8">
        <v>27</v>
      </c>
      <c r="B28" s="9">
        <v>11</v>
      </c>
      <c r="C28" s="10" t="s">
        <v>38</v>
      </c>
      <c r="D28" s="10">
        <f>'後期'!D28+'前期'!D28</f>
        <v>15</v>
      </c>
      <c r="E28" s="10">
        <f>'前期'!E28+'後期'!E28</f>
        <v>36</v>
      </c>
      <c r="F28" s="10">
        <f>'後期'!F28+'前期'!F28</f>
        <v>28</v>
      </c>
      <c r="G28" s="10">
        <f>'後期'!G28+'前期'!G28</f>
        <v>7</v>
      </c>
      <c r="H28" s="10">
        <f>'後期'!H28+'前期'!H28</f>
        <v>6</v>
      </c>
      <c r="I28" s="10">
        <f>'後期'!I28+'前期'!I28</f>
        <v>3</v>
      </c>
      <c r="J28" s="10">
        <f>'後期'!J28+'前期'!J28</f>
        <v>0</v>
      </c>
      <c r="K28" s="10">
        <f>'後期'!K28+'前期'!K28</f>
        <v>1</v>
      </c>
      <c r="L28" s="10">
        <f>'後期'!L28+'前期'!L28</f>
        <v>0</v>
      </c>
      <c r="M28" s="10">
        <f>'後期'!M28+'前期'!M28</f>
        <v>8</v>
      </c>
      <c r="N28" s="10">
        <f>'後期'!N28+'前期'!N28</f>
        <v>4</v>
      </c>
      <c r="O28" s="10">
        <f>'後期'!O28+'前期'!O28</f>
        <v>6</v>
      </c>
      <c r="P28" s="10">
        <f>'後期'!P28+'前期'!P28</f>
        <v>7</v>
      </c>
      <c r="Q28" s="10">
        <f>'後期'!Q28+'前期'!Q28</f>
        <v>1</v>
      </c>
      <c r="R28" s="10">
        <f>'後期'!R28+'前期'!R28</f>
        <v>1</v>
      </c>
      <c r="S28" s="10">
        <f>'後期'!S28+'前期'!S28</f>
        <v>0</v>
      </c>
      <c r="T28" s="10">
        <f>'後期'!T28+'前期'!T28</f>
        <v>0</v>
      </c>
      <c r="U28" s="11">
        <f t="shared" si="0"/>
        <v>0.21428571428571427</v>
      </c>
      <c r="V28" s="11">
        <f t="shared" si="1"/>
        <v>0.3888888888888889</v>
      </c>
      <c r="W28" s="11">
        <f t="shared" si="2"/>
        <v>0.027777777777777776</v>
      </c>
      <c r="X28" s="11">
        <f t="shared" si="3"/>
        <v>0.2857142857142857</v>
      </c>
    </row>
    <row r="29" spans="1:24" ht="13.5">
      <c r="A29" s="12">
        <v>28</v>
      </c>
      <c r="B29" s="13">
        <v>12</v>
      </c>
      <c r="C29" s="14" t="s">
        <v>39</v>
      </c>
      <c r="D29" s="14">
        <f>'後期'!D29+'前期'!D29</f>
        <v>11</v>
      </c>
      <c r="E29" s="14">
        <f>'前期'!E29+'後期'!E29</f>
        <v>24</v>
      </c>
      <c r="F29" s="14">
        <f>'後期'!F29+'前期'!F29</f>
        <v>20</v>
      </c>
      <c r="G29" s="14">
        <f>'後期'!G29+'前期'!G29</f>
        <v>3</v>
      </c>
      <c r="H29" s="14">
        <f>'後期'!H29+'前期'!H29</f>
        <v>0</v>
      </c>
      <c r="I29" s="14">
        <f>'後期'!I29+'前期'!I29</f>
        <v>0</v>
      </c>
      <c r="J29" s="14">
        <f>'後期'!J29+'前期'!J29</f>
        <v>0</v>
      </c>
      <c r="K29" s="14">
        <f>'後期'!K29+'前期'!K29</f>
        <v>0</v>
      </c>
      <c r="L29" s="14">
        <f>'後期'!L29+'前期'!L29</f>
        <v>0</v>
      </c>
      <c r="M29" s="14">
        <f>'後期'!M29+'前期'!M29</f>
        <v>0</v>
      </c>
      <c r="N29" s="14">
        <f>'後期'!N29+'前期'!N29</f>
        <v>1</v>
      </c>
      <c r="O29" s="14">
        <f>'後期'!O29+'前期'!O29</f>
        <v>2</v>
      </c>
      <c r="P29" s="14">
        <f>'後期'!P29+'前期'!P29</f>
        <v>4</v>
      </c>
      <c r="Q29" s="14">
        <f>'後期'!Q29+'前期'!Q29</f>
        <v>0</v>
      </c>
      <c r="R29" s="14">
        <f>'後期'!R29+'前期'!R29</f>
        <v>13</v>
      </c>
      <c r="S29" s="14">
        <f>'後期'!S29+'前期'!S29</f>
        <v>0</v>
      </c>
      <c r="T29" s="14">
        <f>'後期'!T29+'前期'!T29</f>
        <v>0</v>
      </c>
      <c r="U29" s="15">
        <f t="shared" si="0"/>
        <v>0</v>
      </c>
      <c r="V29" s="15">
        <f t="shared" si="1"/>
        <v>0.16666666666666666</v>
      </c>
      <c r="W29" s="15">
        <f t="shared" si="2"/>
        <v>0.5416666666666666</v>
      </c>
      <c r="X29" s="15">
        <f t="shared" si="3"/>
        <v>0</v>
      </c>
    </row>
    <row r="30" spans="1:24" ht="13.5">
      <c r="A30" s="8">
        <v>29</v>
      </c>
      <c r="B30" s="9">
        <v>16</v>
      </c>
      <c r="C30" s="10" t="s">
        <v>40</v>
      </c>
      <c r="D30" s="10">
        <f>'後期'!D30+'前期'!D30</f>
        <v>2</v>
      </c>
      <c r="E30" s="10">
        <f>'前期'!E30+'後期'!E30</f>
        <v>3</v>
      </c>
      <c r="F30" s="10">
        <f>'後期'!F30+'前期'!F30</f>
        <v>3</v>
      </c>
      <c r="G30" s="10">
        <f>'後期'!G30+'前期'!G30</f>
        <v>0</v>
      </c>
      <c r="H30" s="10">
        <f>'後期'!H30+'前期'!H30</f>
        <v>0</v>
      </c>
      <c r="I30" s="10">
        <f>'後期'!I30+'前期'!I30</f>
        <v>0</v>
      </c>
      <c r="J30" s="10">
        <f>'後期'!J30+'前期'!J30</f>
        <v>0</v>
      </c>
      <c r="K30" s="10">
        <f>'後期'!K30+'前期'!K30</f>
        <v>0</v>
      </c>
      <c r="L30" s="10">
        <f>'後期'!L30+'前期'!L30</f>
        <v>0</v>
      </c>
      <c r="M30" s="10">
        <f>'後期'!M30+'前期'!M30</f>
        <v>0</v>
      </c>
      <c r="N30" s="10">
        <f>'後期'!N30+'前期'!N30</f>
        <v>0</v>
      </c>
      <c r="O30" s="10">
        <f>'後期'!O30+'前期'!O30</f>
        <v>0</v>
      </c>
      <c r="P30" s="10">
        <f>'後期'!P30+'前期'!P30</f>
        <v>0</v>
      </c>
      <c r="Q30" s="10">
        <f>'後期'!Q30+'前期'!Q30</f>
        <v>0</v>
      </c>
      <c r="R30" s="10">
        <f>'後期'!R30+'前期'!R30</f>
        <v>1</v>
      </c>
      <c r="S30" s="10">
        <f>'後期'!S30+'前期'!S30</f>
        <v>0</v>
      </c>
      <c r="T30" s="10">
        <f>'後期'!T30+'前期'!T30</f>
        <v>0</v>
      </c>
      <c r="U30" s="11">
        <f t="shared" si="0"/>
        <v>0</v>
      </c>
      <c r="V30" s="11">
        <f t="shared" si="1"/>
        <v>0</v>
      </c>
      <c r="W30" s="11">
        <f t="shared" si="2"/>
        <v>0.3333333333333333</v>
      </c>
      <c r="X30" s="11">
        <f t="shared" si="3"/>
        <v>0</v>
      </c>
    </row>
    <row r="31" spans="1:24" ht="13.5">
      <c r="A31" s="12">
        <v>30</v>
      </c>
      <c r="B31" s="13">
        <v>22</v>
      </c>
      <c r="C31" s="14" t="s">
        <v>41</v>
      </c>
      <c r="D31" s="14">
        <f>'後期'!D31+'前期'!D31</f>
        <v>20</v>
      </c>
      <c r="E31" s="14">
        <f>'前期'!E31+'後期'!E31</f>
        <v>48</v>
      </c>
      <c r="F31" s="14">
        <f>'後期'!F31+'前期'!F31</f>
        <v>38</v>
      </c>
      <c r="G31" s="14">
        <f>'後期'!G31+'前期'!G31</f>
        <v>3</v>
      </c>
      <c r="H31" s="14">
        <f>'後期'!H31+'前期'!H31</f>
        <v>8</v>
      </c>
      <c r="I31" s="14">
        <f>'後期'!I31+'前期'!I31</f>
        <v>2</v>
      </c>
      <c r="J31" s="14">
        <f>'後期'!J31+'前期'!J31</f>
        <v>2</v>
      </c>
      <c r="K31" s="14">
        <f>'後期'!K31+'前期'!K31</f>
        <v>0</v>
      </c>
      <c r="L31" s="14">
        <f>'後期'!L31+'前期'!L31</f>
        <v>0</v>
      </c>
      <c r="M31" s="14">
        <f>'後期'!M31+'前期'!M31</f>
        <v>10</v>
      </c>
      <c r="N31" s="14">
        <f>'後期'!N31+'前期'!N31</f>
        <v>7</v>
      </c>
      <c r="O31" s="14">
        <f>'後期'!O31+'前期'!O31</f>
        <v>3</v>
      </c>
      <c r="P31" s="14">
        <f>'後期'!P31+'前期'!P31</f>
        <v>8</v>
      </c>
      <c r="Q31" s="14">
        <f>'後期'!Q31+'前期'!Q31</f>
        <v>2</v>
      </c>
      <c r="R31" s="14">
        <f>'後期'!R31+'前期'!R31</f>
        <v>7</v>
      </c>
      <c r="S31" s="14">
        <f>'後期'!S31+'前期'!S31</f>
        <v>0</v>
      </c>
      <c r="T31" s="14">
        <f>'後期'!T31+'前期'!T31</f>
        <v>0</v>
      </c>
      <c r="U31" s="15">
        <f t="shared" si="0"/>
        <v>0.21052631578947367</v>
      </c>
      <c r="V31" s="15">
        <f t="shared" si="1"/>
        <v>0.375</v>
      </c>
      <c r="W31" s="15">
        <f t="shared" si="2"/>
        <v>0.14583333333333334</v>
      </c>
      <c r="X31" s="15">
        <f t="shared" si="3"/>
        <v>0.2631578947368421</v>
      </c>
    </row>
    <row r="32" spans="1:24" ht="13.5">
      <c r="A32" s="8">
        <v>31</v>
      </c>
      <c r="B32" s="9">
        <v>31</v>
      </c>
      <c r="C32" s="10" t="s">
        <v>42</v>
      </c>
      <c r="D32" s="10">
        <f>'後期'!D32+'前期'!D32</f>
        <v>11</v>
      </c>
      <c r="E32" s="10">
        <f>'前期'!E32+'後期'!E32</f>
        <v>16</v>
      </c>
      <c r="F32" s="10">
        <f>'後期'!F32+'前期'!F32</f>
        <v>12</v>
      </c>
      <c r="G32" s="10">
        <f>'後期'!G32+'前期'!G32</f>
        <v>2</v>
      </c>
      <c r="H32" s="10">
        <f>'後期'!H32+'前期'!H32</f>
        <v>1</v>
      </c>
      <c r="I32" s="10">
        <f>'後期'!I32+'前期'!I32</f>
        <v>1</v>
      </c>
      <c r="J32" s="10">
        <f>'後期'!J32+'前期'!J32</f>
        <v>0</v>
      </c>
      <c r="K32" s="10">
        <f>'後期'!K32+'前期'!K32</f>
        <v>0</v>
      </c>
      <c r="L32" s="10">
        <f>'後期'!L32+'前期'!L32</f>
        <v>0</v>
      </c>
      <c r="M32" s="10">
        <f>'後期'!M32+'前期'!M32</f>
        <v>1</v>
      </c>
      <c r="N32" s="10">
        <f>'後期'!N32+'前期'!N32</f>
        <v>3</v>
      </c>
      <c r="O32" s="10">
        <f>'後期'!O32+'前期'!O32</f>
        <v>3</v>
      </c>
      <c r="P32" s="10">
        <f>'後期'!P32+'前期'!P32</f>
        <v>4</v>
      </c>
      <c r="Q32" s="10">
        <f>'後期'!Q32+'前期'!Q32</f>
        <v>0</v>
      </c>
      <c r="R32" s="10">
        <f>'後期'!R32+'前期'!R32</f>
        <v>3</v>
      </c>
      <c r="S32" s="10">
        <f>'後期'!S32+'前期'!S32</f>
        <v>0</v>
      </c>
      <c r="T32" s="10">
        <f>'後期'!T32+'前期'!T32</f>
        <v>0</v>
      </c>
      <c r="U32" s="11">
        <f t="shared" si="0"/>
        <v>0.08333333333333333</v>
      </c>
      <c r="V32" s="11">
        <f t="shared" si="1"/>
        <v>0.3125</v>
      </c>
      <c r="W32" s="11">
        <f t="shared" si="2"/>
        <v>0.1875</v>
      </c>
      <c r="X32" s="11">
        <f t="shared" si="3"/>
        <v>0.08333333333333333</v>
      </c>
    </row>
    <row r="33" spans="1:24" ht="13.5">
      <c r="A33" s="12">
        <v>32</v>
      </c>
      <c r="B33" s="13">
        <v>42</v>
      </c>
      <c r="C33" s="14" t="s">
        <v>43</v>
      </c>
      <c r="D33" s="14">
        <f>'後期'!D33+'前期'!D33</f>
        <v>9</v>
      </c>
      <c r="E33" s="14">
        <f>'前期'!E33+'後期'!E33</f>
        <v>17</v>
      </c>
      <c r="F33" s="14">
        <f>'後期'!F33+'前期'!F33</f>
        <v>15</v>
      </c>
      <c r="G33" s="14">
        <f>'後期'!G33+'前期'!G33</f>
        <v>2</v>
      </c>
      <c r="H33" s="14">
        <f>'後期'!H33+'前期'!H33</f>
        <v>5</v>
      </c>
      <c r="I33" s="14">
        <f>'後期'!I33+'前期'!I33</f>
        <v>0</v>
      </c>
      <c r="J33" s="14">
        <f>'後期'!J33+'前期'!J33</f>
        <v>1</v>
      </c>
      <c r="K33" s="14">
        <f>'後期'!K33+'前期'!K33</f>
        <v>0</v>
      </c>
      <c r="L33" s="14">
        <f>'後期'!L33+'前期'!L33</f>
        <v>0</v>
      </c>
      <c r="M33" s="14">
        <f>'後期'!M33+'前期'!M33</f>
        <v>6</v>
      </c>
      <c r="N33" s="14">
        <f>'後期'!N33+'前期'!N33</f>
        <v>5</v>
      </c>
      <c r="O33" s="14">
        <f>'後期'!O33+'前期'!O33</f>
        <v>5</v>
      </c>
      <c r="P33" s="14">
        <f>'後期'!P33+'前期'!P33</f>
        <v>2</v>
      </c>
      <c r="Q33" s="14">
        <f>'後期'!Q33+'前期'!Q33</f>
        <v>0</v>
      </c>
      <c r="R33" s="14">
        <f>'後期'!R33+'前期'!R33</f>
        <v>3</v>
      </c>
      <c r="S33" s="14">
        <f>'後期'!S33+'前期'!S33</f>
        <v>0</v>
      </c>
      <c r="T33" s="14">
        <f>'後期'!T33+'前期'!T33</f>
        <v>0</v>
      </c>
      <c r="U33" s="15">
        <f t="shared" si="0"/>
        <v>0.3333333333333333</v>
      </c>
      <c r="V33" s="15">
        <f t="shared" si="1"/>
        <v>0.4117647058823529</v>
      </c>
      <c r="W33" s="15">
        <f t="shared" si="2"/>
        <v>0.17647058823529413</v>
      </c>
      <c r="X33" s="15">
        <f t="shared" si="3"/>
        <v>0.4</v>
      </c>
    </row>
    <row r="34" spans="1:24" ht="13.5">
      <c r="A34" s="4"/>
      <c r="B34" s="5"/>
      <c r="C34" s="6" t="s">
        <v>47</v>
      </c>
      <c r="D34" s="6">
        <f>'後期'!D34+'前期'!D34</f>
        <v>25</v>
      </c>
      <c r="E34" s="6">
        <f>'前期'!E34+'後期'!E34</f>
        <v>756</v>
      </c>
      <c r="F34" s="6">
        <f>'後期'!F34+'前期'!F34</f>
        <v>592</v>
      </c>
      <c r="G34" s="6">
        <f>'後期'!G34+'前期'!G34</f>
        <v>139</v>
      </c>
      <c r="H34" s="6">
        <f aca="true" t="shared" si="4" ref="H34:T34">SUM(H2:H33)</f>
        <v>120</v>
      </c>
      <c r="I34" s="6">
        <f t="shared" si="4"/>
        <v>33</v>
      </c>
      <c r="J34" s="6">
        <f t="shared" si="4"/>
        <v>28</v>
      </c>
      <c r="K34" s="6">
        <f t="shared" si="4"/>
        <v>4</v>
      </c>
      <c r="L34" s="6">
        <f t="shared" si="4"/>
        <v>0</v>
      </c>
      <c r="M34" s="6">
        <f t="shared" si="4"/>
        <v>156</v>
      </c>
      <c r="N34" s="6">
        <f t="shared" si="4"/>
        <v>97</v>
      </c>
      <c r="O34" s="6">
        <f t="shared" si="4"/>
        <v>97</v>
      </c>
      <c r="P34" s="6">
        <f t="shared" si="4"/>
        <v>132</v>
      </c>
      <c r="Q34" s="6">
        <f t="shared" si="4"/>
        <v>26</v>
      </c>
      <c r="R34" s="6">
        <f t="shared" si="4"/>
        <v>146</v>
      </c>
      <c r="S34" s="6">
        <f t="shared" si="4"/>
        <v>1</v>
      </c>
      <c r="T34" s="6">
        <f t="shared" si="4"/>
        <v>5</v>
      </c>
      <c r="U34" s="7">
        <f>H34/F34</f>
        <v>0.20270270270270271</v>
      </c>
      <c r="V34" s="7">
        <f>(H34+Q34+P34)/(F34+P34+Q34)</f>
        <v>0.37066666666666664</v>
      </c>
      <c r="W34" s="7">
        <f t="shared" si="2"/>
        <v>0.1931216931216931</v>
      </c>
      <c r="X34" s="7">
        <f>M34/F34</f>
        <v>0.2635135135135135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潤平</dc:creator>
  <cp:keywords/>
  <dc:description/>
  <cp:lastModifiedBy>keiichi HIRANO</cp:lastModifiedBy>
  <cp:lastPrinted>2001-12-19T15:24:03Z</cp:lastPrinted>
  <dcterms:created xsi:type="dcterms:W3CDTF">2001-07-15T04:16:13Z</dcterms:created>
  <dcterms:modified xsi:type="dcterms:W3CDTF">2002-05-16T18:15:08Z</dcterms:modified>
  <cp:category/>
  <cp:version/>
  <cp:contentType/>
  <cp:contentStatus/>
</cp:coreProperties>
</file>